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xl/customProperty2.bin" ContentType="application/vnd.openxmlformats-officedocument.spreadsheetml.customProperty"/>
  <Override PartName="/xl/drawings/drawing2.xml" ContentType="application/vnd.openxmlformats-officedocument.drawing+xml"/>
  <Override PartName="/xl/customProperty3.bin" ContentType="application/vnd.openxmlformats-officedocument.spreadsheetml.customProperty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updateLinks="always" defaultThemeVersion="166925"/>
  <mc:AlternateContent xmlns:mc="http://schemas.openxmlformats.org/markup-compatibility/2006">
    <mc:Choice Requires="x15">
      <x15ac:absPath xmlns:x15ac="http://schemas.microsoft.com/office/spreadsheetml/2010/11/ac" url="https://singtel-my.sharepoint.com/personal/enyeow_wang_singtel_com/Documents/Desktop/"/>
    </mc:Choice>
  </mc:AlternateContent>
  <xr:revisionPtr revIDLastSave="12" documentId="8_{1F024059-EB3A-427E-A77A-D64B8EE1BB08}" xr6:coauthVersionLast="47" xr6:coauthVersionMax="47" xr10:uidLastSave="{340240AA-28D3-4188-AE5E-74D5E85FB692}"/>
  <bookViews>
    <workbookView xWindow="-108" yWindow="-108" windowWidth="23256" windowHeight="14016" xr2:uid="{30ABE746-151C-4B34-A7DC-9F5371BBB92C}"/>
  </bookViews>
  <sheets>
    <sheet name="Singtel Group" sheetId="1" r:id="rId1"/>
    <sheet name="Singtel" sheetId="2" r:id="rId2"/>
    <sheet name="Optus" sheetId="3" r:id="rId3"/>
  </sheets>
  <externalReferences>
    <externalReference r:id="rId4"/>
    <externalReference r:id="rId5"/>
  </externalReferenc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8" i="3" l="1"/>
  <c r="D48" i="3"/>
  <c r="D18" i="3"/>
  <c r="D17" i="3"/>
  <c r="D16" i="3"/>
  <c r="D33" i="1"/>
  <c r="D78" i="1"/>
  <c r="D77" i="1"/>
  <c r="D76" i="1"/>
  <c r="D75" i="1"/>
  <c r="D74" i="1"/>
  <c r="E48" i="1"/>
  <c r="I77" i="1" l="1"/>
  <c r="D48" i="1" l="1"/>
  <c r="D47" i="1"/>
  <c r="D41" i="1"/>
  <c r="D40" i="1"/>
  <c r="D39" i="1"/>
  <c r="D38" i="1"/>
  <c r="D37" i="1"/>
  <c r="D36" i="1"/>
  <c r="I38" i="1" l="1"/>
  <c r="I39" i="1"/>
  <c r="I48" i="1"/>
  <c r="I9" i="3"/>
  <c r="I10" i="3"/>
  <c r="I11" i="3"/>
  <c r="I12" i="3"/>
  <c r="I14" i="3"/>
  <c r="I15" i="3"/>
  <c r="I16" i="3"/>
  <c r="I17" i="3"/>
  <c r="I18" i="3"/>
  <c r="I19" i="3"/>
  <c r="I20" i="3"/>
  <c r="I21" i="3"/>
  <c r="I22" i="3"/>
  <c r="I23" i="3"/>
  <c r="I27" i="3"/>
  <c r="I28" i="3"/>
  <c r="I30" i="3"/>
  <c r="I33" i="3"/>
  <c r="I34" i="3"/>
  <c r="I36" i="3"/>
  <c r="I37" i="3"/>
  <c r="I38" i="3"/>
  <c r="I39" i="3"/>
  <c r="I40" i="3"/>
  <c r="I41" i="3"/>
  <c r="I42" i="3"/>
  <c r="I43" i="3"/>
  <c r="I44" i="3"/>
  <c r="I45" i="3"/>
  <c r="I46" i="3"/>
  <c r="I48" i="3"/>
  <c r="I49" i="3"/>
  <c r="I51" i="3"/>
  <c r="I52" i="3"/>
  <c r="I55" i="3"/>
  <c r="I56" i="3"/>
  <c r="I57" i="3"/>
  <c r="I59" i="3"/>
  <c r="I60" i="3"/>
  <c r="I64" i="3"/>
  <c r="I65" i="3"/>
  <c r="I66" i="3"/>
  <c r="I67" i="3"/>
  <c r="I68" i="3"/>
  <c r="I9" i="2"/>
  <c r="I10" i="2"/>
  <c r="I11" i="2"/>
  <c r="I12" i="2"/>
  <c r="I14" i="2"/>
  <c r="I15" i="2"/>
  <c r="I16" i="2"/>
  <c r="I17" i="2"/>
  <c r="I18" i="2"/>
  <c r="I19" i="2"/>
  <c r="I21" i="2"/>
  <c r="I22" i="2"/>
  <c r="I23" i="2"/>
  <c r="I27" i="2"/>
  <c r="I28" i="2"/>
  <c r="I29" i="2"/>
  <c r="I30" i="2"/>
  <c r="I31" i="2"/>
  <c r="I33" i="2"/>
  <c r="I34" i="2"/>
  <c r="I36" i="2"/>
  <c r="I37" i="2"/>
  <c r="I38" i="2"/>
  <c r="I39" i="2"/>
  <c r="I40" i="2"/>
  <c r="I41" i="2"/>
  <c r="I42" i="2"/>
  <c r="I43" i="2"/>
  <c r="I44" i="2"/>
  <c r="I45" i="2"/>
  <c r="I46" i="2"/>
  <c r="I47" i="2"/>
  <c r="I48" i="2"/>
  <c r="I50" i="2"/>
  <c r="I51" i="2"/>
  <c r="I52" i="2"/>
  <c r="I54" i="2"/>
  <c r="I55" i="2"/>
  <c r="I56" i="2"/>
  <c r="I58" i="2"/>
  <c r="I59" i="2"/>
  <c r="I61" i="2"/>
  <c r="I62" i="2"/>
  <c r="I73" i="2"/>
  <c r="I74" i="2"/>
  <c r="I8" i="2"/>
  <c r="I8" i="3"/>
  <c r="I80" i="2"/>
  <c r="I79" i="2"/>
  <c r="I9" i="1"/>
  <c r="I10" i="1"/>
  <c r="I11" i="1"/>
  <c r="I12" i="1"/>
  <c r="I14" i="1"/>
  <c r="I15" i="1"/>
  <c r="I16" i="1"/>
  <c r="I17" i="1"/>
  <c r="I18" i="1"/>
  <c r="I19" i="1"/>
  <c r="I20" i="1"/>
  <c r="I21" i="1"/>
  <c r="I22" i="1"/>
  <c r="I23" i="1"/>
  <c r="I27" i="1"/>
  <c r="I28" i="1"/>
  <c r="I29" i="1"/>
  <c r="I30" i="1"/>
  <c r="I31" i="1"/>
  <c r="I33" i="1"/>
  <c r="I34" i="1"/>
  <c r="I36" i="1"/>
  <c r="I37" i="1"/>
  <c r="I40" i="1"/>
  <c r="I41" i="1"/>
  <c r="I42" i="1"/>
  <c r="I43" i="1"/>
  <c r="I44" i="1"/>
  <c r="I45" i="1"/>
  <c r="I46" i="1"/>
  <c r="I47" i="1"/>
  <c r="I49" i="1"/>
  <c r="I51" i="1"/>
  <c r="I52" i="1"/>
  <c r="I53" i="1"/>
  <c r="I55" i="1"/>
  <c r="I56" i="1"/>
  <c r="I57" i="1"/>
  <c r="I59" i="1"/>
  <c r="I60" i="1"/>
  <c r="I62" i="1"/>
  <c r="I63" i="1"/>
  <c r="I64" i="1"/>
  <c r="I65" i="1"/>
  <c r="I74" i="1"/>
  <c r="I75" i="1"/>
  <c r="I76" i="1"/>
  <c r="I8" i="1"/>
</calcChain>
</file>

<file path=xl/sharedStrings.xml><?xml version="1.0" encoding="utf-8"?>
<sst xmlns="http://schemas.openxmlformats.org/spreadsheetml/2006/main" count="464" uniqueCount="96">
  <si>
    <t>Environmental Data - SINGTEL GROUP</t>
  </si>
  <si>
    <t>% change               FY2024-FY2023</t>
  </si>
  <si>
    <t>FY2024</t>
  </si>
  <si>
    <t>FY2023</t>
  </si>
  <si>
    <t>FY2022</t>
  </si>
  <si>
    <t>FY2021</t>
  </si>
  <si>
    <t>FY2020</t>
  </si>
  <si>
    <t>FY2015</t>
  </si>
  <si>
    <r>
      <t>Total Greenhouse Gas (GHG) emissions (tonnes CO</t>
    </r>
    <r>
      <rPr>
        <b/>
        <vertAlign val="subscript"/>
        <sz val="10"/>
        <color theme="1"/>
        <rFont val="Arial"/>
        <family val="2"/>
      </rPr>
      <t xml:space="preserve">2 </t>
    </r>
    <r>
      <rPr>
        <b/>
        <sz val="10"/>
        <color theme="1"/>
        <rFont val="Arial"/>
        <family val="2"/>
      </rPr>
      <t>equivalent)</t>
    </r>
    <r>
      <rPr>
        <vertAlign val="superscript"/>
        <sz val="10"/>
        <color theme="1"/>
        <rFont val="Arial"/>
        <family val="2"/>
      </rPr>
      <t>1</t>
    </r>
  </si>
  <si>
    <t>(i)  Scope 1</t>
  </si>
  <si>
    <t xml:space="preserve">      Fugitive emissions - refrigerants</t>
  </si>
  <si>
    <t xml:space="preserve">      Fuel combustion - stationary</t>
  </si>
  <si>
    <t xml:space="preserve">      Fuel Combustion - mobile</t>
  </si>
  <si>
    <t>(ii)  Scope 2</t>
  </si>
  <si>
    <r>
      <t xml:space="preserve">      Electricity (location-based)</t>
    </r>
    <r>
      <rPr>
        <vertAlign val="superscript"/>
        <sz val="10"/>
        <color theme="1"/>
        <rFont val="Arial"/>
        <family val="2"/>
      </rPr>
      <t>2</t>
    </r>
  </si>
  <si>
    <r>
      <t xml:space="preserve">      Electricity (market-based)</t>
    </r>
    <r>
      <rPr>
        <vertAlign val="superscript"/>
        <sz val="10"/>
        <color theme="1"/>
        <rFont val="Arial"/>
        <family val="2"/>
      </rPr>
      <t>2</t>
    </r>
  </si>
  <si>
    <t>(iii) Scope 3</t>
  </si>
  <si>
    <r>
      <t xml:space="preserve">      Category 1: Purchased goods and services</t>
    </r>
    <r>
      <rPr>
        <vertAlign val="superscript"/>
        <sz val="10"/>
        <color theme="1"/>
        <rFont val="Arial"/>
        <family val="2"/>
      </rPr>
      <t>3</t>
    </r>
  </si>
  <si>
    <t>-</t>
  </si>
  <si>
    <r>
      <t xml:space="preserve">      Category 2: Capital goods</t>
    </r>
    <r>
      <rPr>
        <vertAlign val="superscript"/>
        <sz val="10"/>
        <color theme="1"/>
        <rFont val="Arial"/>
        <family val="2"/>
      </rPr>
      <t>3</t>
    </r>
  </si>
  <si>
    <t xml:space="preserve">      Category 3: Fuel and energy-related emissions</t>
  </si>
  <si>
    <t xml:space="preserve">      Category 4: Upstream transportation and distribution</t>
  </si>
  <si>
    <t xml:space="preserve">      Category 5: Waste generated in operations </t>
  </si>
  <si>
    <t xml:space="preserve">      Category 6: Business travel</t>
  </si>
  <si>
    <t xml:space="preserve">      Category 7: Employee commute</t>
  </si>
  <si>
    <t xml:space="preserve">      Category 8: Upstream leased assets</t>
  </si>
  <si>
    <t xml:space="preserve">      Category 9: Downstream transportation and distribution</t>
  </si>
  <si>
    <t xml:space="preserve">      Category 10: Processing of sold products</t>
  </si>
  <si>
    <t>N.A.</t>
  </si>
  <si>
    <t xml:space="preserve">      Category 11: Use of sold products</t>
  </si>
  <si>
    <t xml:space="preserve">      Category 12: End-of-life treatment of sold products</t>
  </si>
  <si>
    <t xml:space="preserve">      Category 13: Downstream leased assets</t>
  </si>
  <si>
    <t xml:space="preserve">      Category 14: Franchises</t>
  </si>
  <si>
    <t xml:space="preserve">      Category 15: Investments</t>
  </si>
  <si>
    <r>
      <t>GHG Emissions Intensity (tCO</t>
    </r>
    <r>
      <rPr>
        <b/>
        <vertAlign val="subscript"/>
        <sz val="10"/>
        <color theme="1"/>
        <rFont val="Arial"/>
        <family val="2"/>
      </rPr>
      <t>2</t>
    </r>
    <r>
      <rPr>
        <b/>
        <sz val="10"/>
        <color theme="1"/>
        <rFont val="Arial"/>
        <family val="2"/>
      </rPr>
      <t>e/S$million revenue)</t>
    </r>
  </si>
  <si>
    <r>
      <t>GHG Emissions Intensity (tCO</t>
    </r>
    <r>
      <rPr>
        <b/>
        <vertAlign val="subscript"/>
        <sz val="10"/>
        <color theme="1"/>
        <rFont val="Arial"/>
        <family val="2"/>
      </rPr>
      <t>2</t>
    </r>
    <r>
      <rPr>
        <b/>
        <sz val="10"/>
        <color theme="1"/>
        <rFont val="Arial"/>
        <family val="2"/>
      </rPr>
      <t>e/TB)</t>
    </r>
  </si>
  <si>
    <r>
      <t>Total energy use (GJ)</t>
    </r>
    <r>
      <rPr>
        <vertAlign val="superscript"/>
        <sz val="10"/>
        <color theme="1"/>
        <rFont val="Arial"/>
        <family val="2"/>
      </rPr>
      <t>2</t>
    </r>
  </si>
  <si>
    <r>
      <t>Total energy use (MWh)</t>
    </r>
    <r>
      <rPr>
        <vertAlign val="superscript"/>
        <sz val="10"/>
        <color theme="1"/>
        <rFont val="Arial"/>
        <family val="2"/>
      </rPr>
      <t>2</t>
    </r>
  </si>
  <si>
    <r>
      <t>Energy intensity (GJ/S$million revenue)</t>
    </r>
    <r>
      <rPr>
        <vertAlign val="superscript"/>
        <sz val="10"/>
        <color theme="1"/>
        <rFont val="Arial"/>
        <family val="2"/>
      </rPr>
      <t>2</t>
    </r>
  </si>
  <si>
    <r>
      <t>Energy intensity (GJ/TB*)</t>
    </r>
    <r>
      <rPr>
        <vertAlign val="superscript"/>
        <sz val="10"/>
        <color theme="1"/>
        <rFont val="Arial"/>
        <family val="2"/>
      </rPr>
      <t>2</t>
    </r>
  </si>
  <si>
    <r>
      <t>(i)   Electricity Use (GJ)</t>
    </r>
    <r>
      <rPr>
        <vertAlign val="superscript"/>
        <sz val="10"/>
        <rFont val="Arial"/>
        <family val="2"/>
      </rPr>
      <t>2</t>
    </r>
  </si>
  <si>
    <r>
      <t xml:space="preserve">      Electricity Use (MWh)</t>
    </r>
    <r>
      <rPr>
        <vertAlign val="superscript"/>
        <sz val="10"/>
        <rFont val="Arial"/>
        <family val="2"/>
      </rPr>
      <t>2</t>
    </r>
  </si>
  <si>
    <t xml:space="preserve">(ii)  Fuel Use (GJ) </t>
  </si>
  <si>
    <t xml:space="preserve">      Fuel Use (MWh) </t>
  </si>
  <si>
    <t>(iii) Solar energy (GJ)</t>
  </si>
  <si>
    <t xml:space="preserve">      Solar energy (MWh)</t>
  </si>
  <si>
    <t>Purchased Renewable Energy Certificates/Large-scale Generation Certificates (MWh)</t>
  </si>
  <si>
    <r>
      <t>Percentage of electricity backed by renewable source</t>
    </r>
    <r>
      <rPr>
        <vertAlign val="superscript"/>
        <sz val="10"/>
        <color theme="1"/>
        <rFont val="Arial"/>
        <family val="2"/>
      </rPr>
      <t>2</t>
    </r>
  </si>
  <si>
    <t xml:space="preserve">Percentage of electricity backed by renewable sources with mandatory LGCs (%) </t>
  </si>
  <si>
    <t>Electricity used in Networks (MWh)</t>
  </si>
  <si>
    <r>
      <t>Potable Water Use (m</t>
    </r>
    <r>
      <rPr>
        <b/>
        <vertAlign val="superscript"/>
        <sz val="11"/>
        <color theme="1"/>
        <rFont val="Arial"/>
        <family val="2"/>
      </rPr>
      <t>3</t>
    </r>
    <r>
      <rPr>
        <b/>
        <sz val="11"/>
        <color theme="1"/>
        <rFont val="Arial"/>
        <family val="2"/>
      </rPr>
      <t>)</t>
    </r>
  </si>
  <si>
    <r>
      <t>Use of recycled water instead of potable water (m</t>
    </r>
    <r>
      <rPr>
        <b/>
        <vertAlign val="superscript"/>
        <sz val="11"/>
        <color theme="1"/>
        <rFont val="Arial"/>
        <family val="2"/>
      </rPr>
      <t>3</t>
    </r>
    <r>
      <rPr>
        <b/>
        <sz val="11"/>
        <color theme="1"/>
        <rFont val="Arial"/>
        <family val="2"/>
      </rPr>
      <t>)</t>
    </r>
  </si>
  <si>
    <r>
      <t>Water Intensity (m</t>
    </r>
    <r>
      <rPr>
        <b/>
        <vertAlign val="superscript"/>
        <sz val="10"/>
        <color theme="1"/>
        <rFont val="Arial"/>
        <family val="2"/>
      </rPr>
      <t>3</t>
    </r>
    <r>
      <rPr>
        <b/>
        <sz val="10"/>
        <color theme="1"/>
        <rFont val="Arial"/>
        <family val="2"/>
      </rPr>
      <t>/S$million revenue)</t>
    </r>
  </si>
  <si>
    <t>Total Hazardous and Non-Hazardous Waste (tonnes)</t>
  </si>
  <si>
    <t xml:space="preserve">  Non-hazardous waste</t>
  </si>
  <si>
    <t xml:space="preserve">  Hazardous waste</t>
  </si>
  <si>
    <t>Waste diverted from disposal by recovery operation (tonnes)</t>
  </si>
  <si>
    <t xml:space="preserve">  Non-hazardous waste: Preparation for reuse / Recycling</t>
  </si>
  <si>
    <t xml:space="preserve">  Hazardous waste: Preparation for reuse / Recycling</t>
  </si>
  <si>
    <t>Waste directed to disposal by disposal operation (tonnes)</t>
  </si>
  <si>
    <t xml:space="preserve">  Non-hazardous waste: Incineration (with energy recovery)</t>
  </si>
  <si>
    <t xml:space="preserve">  Hazardous waste: Incineration (with energy recovery)</t>
  </si>
  <si>
    <t xml:space="preserve">  Non-hazardous waste: Landfilling</t>
  </si>
  <si>
    <t xml:space="preserve">  Hazardous waste: Landfilling</t>
  </si>
  <si>
    <t>Waste diverted from disposal by construction operation (tonnes)</t>
  </si>
  <si>
    <t>Waste directed to disposal by construction operation (tonnes)</t>
  </si>
  <si>
    <t>Customer E-waste Recycling (tonnes)</t>
  </si>
  <si>
    <r>
      <t xml:space="preserve">  Mobile devices reused/refurbished (units)</t>
    </r>
    <r>
      <rPr>
        <vertAlign val="superscript"/>
        <sz val="10"/>
        <color theme="1"/>
        <rFont val="Arial"/>
        <family val="2"/>
      </rPr>
      <t>4</t>
    </r>
  </si>
  <si>
    <r>
      <t xml:space="preserve">  CPE reused/refurbished (units)</t>
    </r>
    <r>
      <rPr>
        <vertAlign val="superscript"/>
        <sz val="10"/>
        <color theme="1"/>
        <rFont val="Arial"/>
        <family val="2"/>
      </rPr>
      <t>4</t>
    </r>
  </si>
  <si>
    <r>
      <t xml:space="preserve">  Mobile devices recycled (units)</t>
    </r>
    <r>
      <rPr>
        <vertAlign val="superscript"/>
        <sz val="10"/>
        <color theme="1"/>
        <rFont val="Arial"/>
        <family val="2"/>
      </rPr>
      <t>4</t>
    </r>
  </si>
  <si>
    <r>
      <t xml:space="preserve">  CPE recycled (units)</t>
    </r>
    <r>
      <rPr>
        <vertAlign val="superscript"/>
        <sz val="10"/>
        <color theme="1"/>
        <rFont val="Arial"/>
        <family val="2"/>
      </rPr>
      <t>4</t>
    </r>
  </si>
  <si>
    <t>Footnotes:</t>
  </si>
  <si>
    <t>1. Refer to our Environmental Sustainability Reporting - Definition and Methodologies (page 87-88) for more details on the GHG emissions calculation methodology, definitions and exclusions.</t>
  </si>
  <si>
    <t>2. Restated for Singtel and Singtel Group numbers for FY2023 due to inclusion of additional facility resulting in more complete calculation of electricity consumption data.</t>
  </si>
  <si>
    <t>3. In FY2023, only 85% of the spend was included for scope 3, categories 1 and 2 emissions. This number has been restated to include the total spend for the same categories.</t>
  </si>
  <si>
    <t>4. Restated Singtel and Singtel Group numbers for FY2023 as mobile devices recycled have been reclassified as reused or refurbished.</t>
  </si>
  <si>
    <t>Environmental Data - SINGTEL</t>
  </si>
  <si>
    <t>Paper purchased (ream)</t>
  </si>
  <si>
    <t>Paper used in Managed Print Services (ream)</t>
  </si>
  <si>
    <t>Environmental Data - OPTUS</t>
  </si>
  <si>
    <t>% change               FY2023-FY2022</t>
  </si>
  <si>
    <t xml:space="preserve">      Electricity (location-based)</t>
  </si>
  <si>
    <t xml:space="preserve">      Electricity (market-based)</t>
  </si>
  <si>
    <t>Total energy use (GJ)</t>
  </si>
  <si>
    <t>Total energy use (MWh)</t>
  </si>
  <si>
    <t>Energy intensity (GJ/S$million revenue)</t>
  </si>
  <si>
    <t>Energy intensity (GJ/TB*)</t>
  </si>
  <si>
    <t>(i)   Electricity Use (GJ)</t>
  </si>
  <si>
    <t xml:space="preserve">      Electricity Use (MWh)</t>
  </si>
  <si>
    <t>415,095 </t>
  </si>
  <si>
    <t>Percentage of electricity backed by renewable source</t>
  </si>
  <si>
    <t xml:space="preserve">  Mobile devices reused/refurbished (units)</t>
  </si>
  <si>
    <t xml:space="preserve">  CPE reused/refurbished (units)</t>
  </si>
  <si>
    <t xml:space="preserve">  Mobile devices recycled (units)</t>
  </si>
  <si>
    <t xml:space="preserve">  CPE recycled (units)</t>
  </si>
  <si>
    <t>N.A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</si>
</sst>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.0000"/>
    <numFmt numFmtId="165" formatCode="_-* #,##0_-;\-* #,##0_-;_-* &quot;-&quot;??_-;_-@_-"/>
    <numFmt numFmtId="166" formatCode="0.0%"/>
  </numFmts>
  <fonts count="2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indexed="9"/>
      <name val="Arial"/>
      <family val="2"/>
    </font>
    <font>
      <b/>
      <sz val="12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vertAlign val="subscript"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vertAlign val="superscript"/>
      <sz val="11"/>
      <color theme="1"/>
      <name val="Arial"/>
      <family val="2"/>
    </font>
    <font>
      <b/>
      <sz val="11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0"/>
      <color indexed="9"/>
      <name val="Arial"/>
      <family val="2"/>
    </font>
    <font>
      <sz val="10"/>
      <color rgb="FF000000"/>
      <name val="Times New Roman"/>
      <family val="1"/>
    </font>
    <font>
      <b/>
      <sz val="12"/>
      <name val="Arial Nova Light"/>
      <family val="2"/>
    </font>
    <font>
      <vertAlign val="superscript"/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Calibri "/>
    </font>
    <font>
      <b/>
      <sz val="10"/>
      <color theme="0"/>
      <name val="Arial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6969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rgb="FF000000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6" fillId="0" borderId="0"/>
  </cellStyleXfs>
  <cellXfs count="114">
    <xf numFmtId="0" fontId="0" fillId="0" borderId="0" xfId="0"/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4" fillId="3" borderId="0" xfId="0" applyFont="1" applyFill="1" applyAlignment="1">
      <alignment horizontal="right" vertical="center" wrapText="1"/>
    </xf>
    <xf numFmtId="0" fontId="4" fillId="3" borderId="3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 vertical="center"/>
    </xf>
    <xf numFmtId="0" fontId="4" fillId="3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4" fillId="3" borderId="7" xfId="0" applyFont="1" applyFill="1" applyBorder="1" applyAlignment="1">
      <alignment horizontal="right" vertical="center" wrapText="1"/>
    </xf>
    <xf numFmtId="0" fontId="4" fillId="3" borderId="8" xfId="0" applyFont="1" applyFill="1" applyBorder="1" applyAlignment="1">
      <alignment horizontal="center" vertical="center"/>
    </xf>
    <xf numFmtId="3" fontId="2" fillId="0" borderId="0" xfId="1" applyNumberFormat="1" applyFont="1" applyBorder="1" applyAlignment="1">
      <alignment horizontal="right" vertical="center"/>
    </xf>
    <xf numFmtId="9" fontId="6" fillId="0" borderId="4" xfId="2" applyFont="1" applyBorder="1" applyAlignment="1">
      <alignment horizontal="right" vertical="center"/>
    </xf>
    <xf numFmtId="0" fontId="6" fillId="0" borderId="5" xfId="0" applyFont="1" applyBorder="1" applyAlignment="1">
      <alignment vertical="center"/>
    </xf>
    <xf numFmtId="4" fontId="2" fillId="0" borderId="0" xfId="1" applyNumberFormat="1" applyFont="1" applyBorder="1" applyAlignment="1">
      <alignment horizontal="right" vertical="center"/>
    </xf>
    <xf numFmtId="3" fontId="2" fillId="0" borderId="0" xfId="0" applyNumberFormat="1" applyFont="1" applyAlignment="1">
      <alignment horizontal="right" vertical="center"/>
    </xf>
    <xf numFmtId="164" fontId="2" fillId="0" borderId="0" xfId="1" applyNumberFormat="1" applyFont="1" applyBorder="1" applyAlignment="1">
      <alignment horizontal="right" vertical="center"/>
    </xf>
    <xf numFmtId="43" fontId="2" fillId="0" borderId="0" xfId="1" applyFont="1" applyBorder="1" applyAlignment="1">
      <alignment horizontal="right" vertical="center"/>
    </xf>
    <xf numFmtId="0" fontId="6" fillId="0" borderId="0" xfId="0" applyFont="1" applyAlignment="1">
      <alignment vertical="center"/>
    </xf>
    <xf numFmtId="3" fontId="2" fillId="0" borderId="7" xfId="0" applyNumberFormat="1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13" fillId="0" borderId="0" xfId="0" applyFont="1" applyAlignment="1">
      <alignment vertical="top"/>
    </xf>
    <xf numFmtId="165" fontId="14" fillId="0" borderId="0" xfId="1" applyNumberFormat="1" applyFont="1" applyAlignment="1">
      <alignment vertical="top"/>
    </xf>
    <xf numFmtId="165" fontId="14" fillId="0" borderId="0" xfId="1" applyNumberFormat="1" applyFont="1" applyAlignment="1">
      <alignment horizontal="right" vertical="top"/>
    </xf>
    <xf numFmtId="0" fontId="13" fillId="0" borderId="0" xfId="0" applyFont="1" applyAlignment="1">
      <alignment vertical="top" wrapText="1"/>
    </xf>
    <xf numFmtId="164" fontId="2" fillId="0" borderId="0" xfId="1" applyNumberFormat="1" applyFont="1" applyFill="1" applyBorder="1" applyAlignment="1">
      <alignment horizontal="right" vertical="center"/>
    </xf>
    <xf numFmtId="3" fontId="2" fillId="0" borderId="0" xfId="0" applyNumberFormat="1" applyFont="1" applyAlignment="1">
      <alignment vertical="center"/>
    </xf>
    <xf numFmtId="3" fontId="13" fillId="0" borderId="0" xfId="1" applyNumberFormat="1" applyFont="1" applyBorder="1" applyAlignment="1">
      <alignment horizontal="right" vertical="top"/>
    </xf>
    <xf numFmtId="0" fontId="15" fillId="3" borderId="0" xfId="0" applyFont="1" applyFill="1" applyAlignment="1">
      <alignment horizontal="right" vertical="center" wrapText="1"/>
    </xf>
    <xf numFmtId="0" fontId="15" fillId="3" borderId="7" xfId="0" applyFont="1" applyFill="1" applyBorder="1" applyAlignment="1">
      <alignment horizontal="right" vertical="center" wrapText="1"/>
    </xf>
    <xf numFmtId="3" fontId="2" fillId="0" borderId="0" xfId="1" quotePrefix="1" applyNumberFormat="1" applyFont="1" applyBorder="1" applyAlignment="1">
      <alignment horizontal="right" vertical="center"/>
    </xf>
    <xf numFmtId="3" fontId="2" fillId="0" borderId="6" xfId="0" applyNumberFormat="1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9" fontId="2" fillId="0" borderId="0" xfId="2" applyFont="1" applyAlignment="1">
      <alignment vertical="center"/>
    </xf>
    <xf numFmtId="3" fontId="2" fillId="0" borderId="7" xfId="0" applyNumberFormat="1" applyFont="1" applyBorder="1" applyAlignment="1">
      <alignment horizontal="center" vertical="center"/>
    </xf>
    <xf numFmtId="0" fontId="15" fillId="3" borderId="7" xfId="0" applyFont="1" applyFill="1" applyBorder="1" applyAlignment="1">
      <alignment horizontal="center" vertical="center" wrapText="1"/>
    </xf>
    <xf numFmtId="3" fontId="2" fillId="0" borderId="0" xfId="0" applyNumberFormat="1" applyFont="1" applyAlignment="1">
      <alignment horizontal="center" vertical="center"/>
    </xf>
    <xf numFmtId="3" fontId="2" fillId="4" borderId="0" xfId="1" applyNumberFormat="1" applyFont="1" applyFill="1" applyBorder="1" applyAlignment="1">
      <alignment horizontal="right" vertical="center"/>
    </xf>
    <xf numFmtId="164" fontId="2" fillId="0" borderId="0" xfId="0" applyNumberFormat="1" applyFont="1" applyAlignment="1">
      <alignment horizontal="right" vertical="center"/>
    </xf>
    <xf numFmtId="3" fontId="2" fillId="0" borderId="0" xfId="1" applyNumberFormat="1" applyFont="1" applyFill="1" applyBorder="1" applyAlignment="1">
      <alignment horizontal="right" vertical="center"/>
    </xf>
    <xf numFmtId="4" fontId="2" fillId="0" borderId="0" xfId="0" applyNumberFormat="1" applyFont="1" applyAlignment="1">
      <alignment horizontal="right" vertical="center"/>
    </xf>
    <xf numFmtId="166" fontId="2" fillId="0" borderId="0" xfId="2" applyNumberFormat="1" applyFont="1" applyBorder="1" applyAlignment="1">
      <alignment horizontal="right" vertical="center"/>
    </xf>
    <xf numFmtId="3" fontId="2" fillId="0" borderId="0" xfId="1" applyNumberFormat="1" applyFont="1" applyBorder="1" applyAlignment="1">
      <alignment horizontal="center" vertical="center"/>
    </xf>
    <xf numFmtId="3" fontId="2" fillId="0" borderId="5" xfId="1" applyNumberFormat="1" applyFont="1" applyBorder="1" applyAlignment="1">
      <alignment horizontal="right" vertical="center"/>
    </xf>
    <xf numFmtId="3" fontId="2" fillId="0" borderId="5" xfId="0" applyNumberFormat="1" applyFont="1" applyBorder="1" applyAlignment="1">
      <alignment horizontal="right" vertical="center"/>
    </xf>
    <xf numFmtId="3" fontId="2" fillId="0" borderId="8" xfId="0" applyNumberFormat="1" applyFont="1" applyBorder="1" applyAlignment="1">
      <alignment vertical="center"/>
    </xf>
    <xf numFmtId="0" fontId="6" fillId="0" borderId="5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17" fillId="2" borderId="0" xfId="0" applyFont="1" applyFill="1" applyAlignment="1">
      <alignment horizontal="left" vertical="center"/>
    </xf>
    <xf numFmtId="10" fontId="2" fillId="0" borderId="0" xfId="1" applyNumberFormat="1" applyFont="1" applyBorder="1" applyAlignment="1">
      <alignment horizontal="right" vertical="center"/>
    </xf>
    <xf numFmtId="3" fontId="2" fillId="0" borderId="0" xfId="1" applyNumberFormat="1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15" fillId="3" borderId="2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right" vertical="center" wrapText="1"/>
    </xf>
    <xf numFmtId="0" fontId="4" fillId="3" borderId="2" xfId="0" applyFont="1" applyFill="1" applyBorder="1" applyAlignment="1">
      <alignment horizontal="right" vertical="center" wrapText="1"/>
    </xf>
    <xf numFmtId="9" fontId="6" fillId="0" borderId="6" xfId="0" applyNumberFormat="1" applyFont="1" applyBorder="1" applyAlignment="1">
      <alignment vertical="center"/>
    </xf>
    <xf numFmtId="164" fontId="2" fillId="0" borderId="5" xfId="1" applyNumberFormat="1" applyFont="1" applyBorder="1" applyAlignment="1">
      <alignment horizontal="right" vertical="center"/>
    </xf>
    <xf numFmtId="43" fontId="2" fillId="0" borderId="5" xfId="1" applyFont="1" applyBorder="1" applyAlignment="1">
      <alignment horizontal="right" vertical="center"/>
    </xf>
    <xf numFmtId="0" fontId="19" fillId="0" borderId="0" xfId="3" applyFont="1" applyAlignment="1">
      <alignment horizontal="left" vertical="top"/>
    </xf>
    <xf numFmtId="0" fontId="19" fillId="0" borderId="0" xfId="3" applyFont="1" applyAlignment="1">
      <alignment horizontal="left" vertical="center"/>
    </xf>
    <xf numFmtId="1" fontId="20" fillId="0" borderId="0" xfId="3" applyNumberFormat="1" applyFont="1" applyAlignment="1">
      <alignment horizontal="center" vertical="center"/>
    </xf>
    <xf numFmtId="0" fontId="19" fillId="0" borderId="0" xfId="0" applyFont="1" applyAlignment="1">
      <alignment vertical="center"/>
    </xf>
    <xf numFmtId="1" fontId="21" fillId="0" borderId="0" xfId="3" applyNumberFormat="1" applyFont="1" applyAlignment="1">
      <alignment horizontal="center" vertical="center"/>
    </xf>
    <xf numFmtId="10" fontId="2" fillId="0" borderId="0" xfId="0" applyNumberFormat="1" applyFont="1" applyAlignment="1">
      <alignment horizontal="right" vertical="center"/>
    </xf>
    <xf numFmtId="9" fontId="2" fillId="0" borderId="0" xfId="0" applyNumberFormat="1" applyFont="1" applyAlignment="1">
      <alignment vertical="center"/>
    </xf>
    <xf numFmtId="10" fontId="2" fillId="0" borderId="0" xfId="0" applyNumberFormat="1" applyFont="1" applyAlignment="1">
      <alignment vertical="center"/>
    </xf>
    <xf numFmtId="0" fontId="22" fillId="2" borderId="0" xfId="0" applyFont="1" applyFill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2" fillId="2" borderId="2" xfId="0" applyFont="1" applyFill="1" applyBorder="1" applyAlignment="1">
      <alignment horizontal="right" vertical="center"/>
    </xf>
    <xf numFmtId="0" fontId="2" fillId="2" borderId="0" xfId="0" applyFont="1" applyFill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19" fillId="0" borderId="0" xfId="3" applyFont="1" applyAlignment="1">
      <alignment horizontal="right" vertical="top"/>
    </xf>
    <xf numFmtId="0" fontId="19" fillId="0" borderId="0" xfId="0" applyFont="1" applyAlignment="1">
      <alignment horizontal="right" vertical="center"/>
    </xf>
    <xf numFmtId="3" fontId="6" fillId="0" borderId="0" xfId="0" applyNumberFormat="1" applyFont="1" applyAlignment="1">
      <alignment horizontal="right" vertical="center"/>
    </xf>
    <xf numFmtId="1" fontId="2" fillId="0" borderId="0" xfId="0" applyNumberFormat="1" applyFont="1" applyAlignment="1">
      <alignment horizontal="right" vertical="center"/>
    </xf>
    <xf numFmtId="3" fontId="7" fillId="0" borderId="0" xfId="0" applyNumberFormat="1" applyFont="1" applyAlignment="1">
      <alignment horizontal="right" vertical="center"/>
    </xf>
    <xf numFmtId="2" fontId="2" fillId="0" borderId="0" xfId="0" applyNumberFormat="1" applyFont="1" applyAlignment="1">
      <alignment horizontal="right" vertical="center"/>
    </xf>
    <xf numFmtId="0" fontId="7" fillId="0" borderId="0" xfId="3" applyFont="1" applyAlignment="1">
      <alignment horizontal="left" vertical="top"/>
    </xf>
    <xf numFmtId="0" fontId="7" fillId="0" borderId="0" xfId="3" applyFont="1" applyAlignment="1">
      <alignment horizontal="right" vertical="top"/>
    </xf>
    <xf numFmtId="0" fontId="7" fillId="0" borderId="0" xfId="3" applyFont="1" applyAlignment="1">
      <alignment horizontal="left" vertical="center"/>
    </xf>
    <xf numFmtId="1" fontId="23" fillId="0" borderId="0" xfId="3" applyNumberFormat="1" applyFont="1" applyAlignment="1">
      <alignment horizontal="center" vertical="center"/>
    </xf>
    <xf numFmtId="10" fontId="7" fillId="0" borderId="0" xfId="3" applyNumberFormat="1" applyFont="1" applyAlignment="1">
      <alignment horizontal="left" vertical="center"/>
    </xf>
    <xf numFmtId="3" fontId="2" fillId="0" borderId="7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horizontal="left" vertical="center" wrapText="1"/>
    </xf>
    <xf numFmtId="0" fontId="4" fillId="3" borderId="1" xfId="0" applyFont="1" applyFill="1" applyBorder="1" applyAlignment="1">
      <alignment horizontal="right" vertical="center" wrapText="1"/>
    </xf>
    <xf numFmtId="0" fontId="4" fillId="3" borderId="4" xfId="0" applyFont="1" applyFill="1" applyBorder="1" applyAlignment="1">
      <alignment horizontal="right" vertical="center" wrapText="1"/>
    </xf>
    <xf numFmtId="0" fontId="4" fillId="3" borderId="6" xfId="0" applyFont="1" applyFill="1" applyBorder="1" applyAlignment="1">
      <alignment horizontal="right" vertical="center" wrapText="1"/>
    </xf>
    <xf numFmtId="0" fontId="7" fillId="0" borderId="0" xfId="3" applyFont="1" applyAlignment="1">
      <alignment horizontal="left" vertical="top" wrapText="1"/>
    </xf>
    <xf numFmtId="9" fontId="2" fillId="0" borderId="2" xfId="0" applyNumberFormat="1" applyFont="1" applyBorder="1" applyAlignment="1">
      <alignment vertical="center"/>
    </xf>
    <xf numFmtId="9" fontId="4" fillId="3" borderId="1" xfId="0" applyNumberFormat="1" applyFont="1" applyFill="1" applyBorder="1" applyAlignment="1">
      <alignment horizontal="right" vertical="center" wrapText="1"/>
    </xf>
    <xf numFmtId="9" fontId="4" fillId="3" borderId="4" xfId="0" applyNumberFormat="1" applyFont="1" applyFill="1" applyBorder="1" applyAlignment="1">
      <alignment horizontal="right" vertical="center" wrapText="1"/>
    </xf>
    <xf numFmtId="9" fontId="4" fillId="3" borderId="6" xfId="0" applyNumberFormat="1" applyFont="1" applyFill="1" applyBorder="1" applyAlignment="1">
      <alignment horizontal="right" vertical="center" wrapText="1"/>
    </xf>
    <xf numFmtId="9" fontId="6" fillId="0" borderId="4" xfId="2" applyNumberFormat="1" applyFont="1" applyBorder="1" applyAlignment="1">
      <alignment horizontal="right" vertical="center"/>
    </xf>
    <xf numFmtId="9" fontId="6" fillId="0" borderId="10" xfId="2" applyNumberFormat="1" applyFont="1" applyBorder="1" applyAlignment="1">
      <alignment horizontal="right" vertical="center"/>
    </xf>
    <xf numFmtId="9" fontId="7" fillId="0" borderId="0" xfId="3" applyNumberFormat="1" applyFont="1" applyAlignment="1">
      <alignment horizontal="left" vertical="center"/>
    </xf>
    <xf numFmtId="9" fontId="19" fillId="0" borderId="0" xfId="3" applyNumberFormat="1" applyFont="1" applyAlignment="1">
      <alignment horizontal="left" vertical="center"/>
    </xf>
  </cellXfs>
  <cellStyles count="4">
    <cellStyle name="Comma" xfId="1" builtinId="3"/>
    <cellStyle name="Normal" xfId="0" builtinId="0"/>
    <cellStyle name="Normal 3" xfId="3" xr:uid="{52F2D16A-6BDB-4349-B6B5-3B40AB3C779E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2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69736</xdr:colOff>
      <xdr:row>0</xdr:row>
      <xdr:rowOff>7504</xdr:rowOff>
    </xdr:from>
    <xdr:to>
      <xdr:col>1</xdr:col>
      <xdr:colOff>998162</xdr:colOff>
      <xdr:row>3</xdr:row>
      <xdr:rowOff>178069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1BAF142-BF64-43B4-A5B7-58C6F7E8DC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736" y="7504"/>
          <a:ext cx="1055426" cy="7452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44336</xdr:colOff>
      <xdr:row>0</xdr:row>
      <xdr:rowOff>4329</xdr:rowOff>
    </xdr:from>
    <xdr:to>
      <xdr:col>1</xdr:col>
      <xdr:colOff>975302</xdr:colOff>
      <xdr:row>3</xdr:row>
      <xdr:rowOff>172354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D639EB6-9BAB-4DE1-B4DE-E4D188FDE1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336" y="4329"/>
          <a:ext cx="1049076" cy="73571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6236</xdr:colOff>
      <xdr:row>0</xdr:row>
      <xdr:rowOff>13854</xdr:rowOff>
    </xdr:from>
    <xdr:to>
      <xdr:col>1</xdr:col>
      <xdr:colOff>941012</xdr:colOff>
      <xdr:row>3</xdr:row>
      <xdr:rowOff>178069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FF85F8A-30DF-4196-97E7-81E4299C13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36" y="13854"/>
          <a:ext cx="1059871" cy="73889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Environmental%20Performance%20Indicator%20-%20SR2024%20-%20EY%20Comments_4%20June_final_v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ingtel.sharepoint.com/sites/GroupSustainaibility/Shared%20Documents/Sustainability%20Reporting/01%20Sustainability%20Reports/SR2024/11%20Performance%20Indicators/SR2024%20Environmental%20Performance%20Indica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vtable (page1) (31may)"/>
      <sheetName val="Envtable (page2) (31may)"/>
      <sheetName val="2023 energy computation"/>
      <sheetName val="RE"/>
      <sheetName val="&lt;new&gt;TCFD Table"/>
    </sheetNames>
    <sheetDataSet>
      <sheetData sheetId="0">
        <row r="5">
          <cell r="E5">
            <v>1118400.3899999999</v>
          </cell>
        </row>
        <row r="14">
          <cell r="F14">
            <v>1635164.8823529412</v>
          </cell>
        </row>
        <row r="15">
          <cell r="F15">
            <v>788700</v>
          </cell>
        </row>
        <row r="16">
          <cell r="F16">
            <v>346725.8823529412</v>
          </cell>
        </row>
        <row r="30">
          <cell r="I30">
            <v>292.48968122054413</v>
          </cell>
        </row>
      </sheetData>
      <sheetData sheetId="1">
        <row r="6">
          <cell r="E6">
            <v>1914235.6532400001</v>
          </cell>
        </row>
        <row r="18">
          <cell r="F18">
            <v>0.25203671082696655</v>
          </cell>
          <cell r="G18">
            <v>0.26383266018542151</v>
          </cell>
        </row>
      </sheetData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vtable (page1) (31may)"/>
      <sheetName val="Envtable (page2) (31may)"/>
      <sheetName val="GSMA"/>
      <sheetName val="RE"/>
      <sheetName val="&lt;new&gt;TCFD Table"/>
    </sheetNames>
    <sheetDataSet>
      <sheetData sheetId="0"/>
      <sheetData sheetId="1">
        <row r="6">
          <cell r="I6">
            <v>2911709.6095788004</v>
          </cell>
        </row>
        <row r="7">
          <cell r="I7">
            <v>808808.22488300002</v>
          </cell>
        </row>
        <row r="8">
          <cell r="I8">
            <v>199.10486936397706</v>
          </cell>
        </row>
        <row r="9">
          <cell r="I9">
            <v>0.20654435582887645</v>
          </cell>
        </row>
        <row r="10">
          <cell r="I10">
            <v>2866453.4000000004</v>
          </cell>
        </row>
        <row r="11">
          <cell r="I11">
            <v>796238</v>
          </cell>
        </row>
        <row r="17">
          <cell r="I17">
            <v>7.2392907821031291E-2</v>
          </cell>
        </row>
        <row r="18">
          <cell r="I18">
            <v>0.1931824345987995</v>
          </cell>
          <cell r="J18">
            <v>0.18054197695043633</v>
          </cell>
        </row>
        <row r="45">
          <cell r="I45">
            <v>102.98</v>
          </cell>
        </row>
        <row r="46">
          <cell r="I46">
            <v>11489</v>
          </cell>
        </row>
        <row r="47">
          <cell r="I47">
            <v>566</v>
          </cell>
        </row>
        <row r="48">
          <cell r="I48">
            <v>3979</v>
          </cell>
        </row>
        <row r="49">
          <cell r="I49">
            <v>0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5FB074-2253-4D71-9AC0-6FC7661D1B9D}">
  <sheetPr>
    <pageSetUpPr fitToPage="1"/>
  </sheetPr>
  <dimension ref="A1:K97"/>
  <sheetViews>
    <sheetView showGridLines="0" tabSelected="1" zoomScaleNormal="100"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H18" sqref="H18"/>
    </sheetView>
  </sheetViews>
  <sheetFormatPr defaultColWidth="8.88671875" defaultRowHeight="12.75" customHeight="1"/>
  <cols>
    <col min="1" max="1" width="1.6640625" style="4" customWidth="1"/>
    <col min="2" max="2" width="70.6640625" style="4" customWidth="1"/>
    <col min="3" max="3" width="14" style="85" customWidth="1"/>
    <col min="4" max="4" width="12.6640625" style="45" customWidth="1"/>
    <col min="5" max="5" width="15.88671875" style="45" customWidth="1"/>
    <col min="6" max="8" width="15.6640625" style="4" customWidth="1"/>
    <col min="9" max="9" width="15.6640625" style="81" customWidth="1"/>
    <col min="10" max="10" width="1.6640625" style="4" customWidth="1"/>
    <col min="11" max="16384" width="8.88671875" style="4"/>
  </cols>
  <sheetData>
    <row r="1" spans="1:11" ht="15" customHeight="1">
      <c r="A1" s="1"/>
      <c r="B1" s="2"/>
      <c r="C1" s="84"/>
      <c r="D1" s="43"/>
      <c r="E1" s="43"/>
      <c r="F1" s="2"/>
      <c r="G1" s="2"/>
      <c r="H1" s="2"/>
      <c r="I1" s="106"/>
      <c r="J1" s="3"/>
    </row>
    <row r="2" spans="1:11" ht="15" customHeight="1">
      <c r="A2" s="5"/>
      <c r="D2" s="44" t="s">
        <v>0</v>
      </c>
      <c r="E2" s="44"/>
      <c r="F2" s="6"/>
      <c r="J2" s="7"/>
    </row>
    <row r="3" spans="1:11" ht="15" customHeight="1">
      <c r="A3" s="5"/>
      <c r="D3" s="46"/>
      <c r="E3" s="46"/>
      <c r="F3" s="46"/>
      <c r="G3" s="46"/>
      <c r="J3" s="7"/>
    </row>
    <row r="4" spans="1:11" ht="15" customHeight="1">
      <c r="A4" s="5"/>
      <c r="D4" s="49"/>
      <c r="E4" s="49"/>
      <c r="F4" s="49"/>
      <c r="G4" s="49"/>
      <c r="J4" s="7"/>
    </row>
    <row r="5" spans="1:11" ht="15" customHeight="1">
      <c r="A5" s="67"/>
      <c r="B5" s="68"/>
      <c r="C5" s="86"/>
      <c r="D5" s="69"/>
      <c r="E5" s="69"/>
      <c r="F5" s="70"/>
      <c r="G5" s="71"/>
      <c r="H5" s="71"/>
      <c r="I5" s="107" t="s">
        <v>1</v>
      </c>
      <c r="J5" s="14"/>
    </row>
    <row r="6" spans="1:11" ht="15" customHeight="1">
      <c r="A6" s="11"/>
      <c r="B6" s="63"/>
      <c r="C6" s="83" t="s">
        <v>2</v>
      </c>
      <c r="D6" s="13" t="s">
        <v>3</v>
      </c>
      <c r="E6" s="13" t="s">
        <v>4</v>
      </c>
      <c r="F6" s="13" t="s">
        <v>5</v>
      </c>
      <c r="G6" s="13" t="s">
        <v>6</v>
      </c>
      <c r="H6" s="13" t="s">
        <v>7</v>
      </c>
      <c r="I6" s="108"/>
      <c r="J6" s="16"/>
    </row>
    <row r="7" spans="1:11" ht="15" customHeight="1">
      <c r="A7" s="17"/>
      <c r="B7" s="12"/>
      <c r="C7" s="87"/>
      <c r="D7" s="48"/>
      <c r="E7" s="48"/>
      <c r="F7" s="40"/>
      <c r="G7" s="19"/>
      <c r="H7" s="19"/>
      <c r="I7" s="109"/>
      <c r="J7" s="20"/>
    </row>
    <row r="8" spans="1:11" ht="15" customHeight="1">
      <c r="A8" s="5"/>
      <c r="B8" s="59" t="s">
        <v>8</v>
      </c>
      <c r="C8" s="25">
        <v>2962120.9699399462</v>
      </c>
      <c r="D8" s="21">
        <v>4277369</v>
      </c>
      <c r="E8" s="21">
        <v>8641260.2340518329</v>
      </c>
      <c r="F8" s="21">
        <v>9586781.8858222887</v>
      </c>
      <c r="G8" s="21">
        <v>590272</v>
      </c>
      <c r="H8" s="21">
        <v>582947</v>
      </c>
      <c r="I8" s="110">
        <f>C8/D8-1</f>
        <v>-0.3074899617171335</v>
      </c>
      <c r="J8" s="23"/>
      <c r="K8" s="81"/>
    </row>
    <row r="9" spans="1:11" ht="15" customHeight="1">
      <c r="A9" s="5"/>
      <c r="B9" s="59" t="s">
        <v>9</v>
      </c>
      <c r="C9" s="25">
        <v>6204.3200000000006</v>
      </c>
      <c r="D9" s="21">
        <v>6250.5566740000004</v>
      </c>
      <c r="E9" s="21">
        <v>6322</v>
      </c>
      <c r="F9" s="21">
        <v>7643</v>
      </c>
      <c r="G9" s="21">
        <v>5881</v>
      </c>
      <c r="H9" s="21">
        <v>12383</v>
      </c>
      <c r="I9" s="110">
        <f t="shared" ref="I9:I65" si="0">C9/D9-1</f>
        <v>-7.397208986573478E-3</v>
      </c>
      <c r="J9" s="23"/>
      <c r="K9" s="81"/>
    </row>
    <row r="10" spans="1:11" ht="15" customHeight="1">
      <c r="A10" s="5"/>
      <c r="B10" s="60" t="s">
        <v>10</v>
      </c>
      <c r="C10" s="25">
        <v>3947.7000000000003</v>
      </c>
      <c r="D10" s="21">
        <v>3689.194</v>
      </c>
      <c r="E10" s="21">
        <v>3379</v>
      </c>
      <c r="F10" s="21">
        <v>4584</v>
      </c>
      <c r="G10" s="21">
        <v>2679</v>
      </c>
      <c r="H10" s="41">
        <v>8219</v>
      </c>
      <c r="I10" s="110">
        <f t="shared" si="0"/>
        <v>7.0071132068413977E-2</v>
      </c>
      <c r="J10" s="23"/>
      <c r="K10" s="81"/>
    </row>
    <row r="11" spans="1:11" ht="15" customHeight="1">
      <c r="A11" s="5"/>
      <c r="B11" s="60" t="s">
        <v>11</v>
      </c>
      <c r="C11" s="25">
        <v>925.53</v>
      </c>
      <c r="D11" s="21">
        <v>1044.6299411999998</v>
      </c>
      <c r="E11" s="21">
        <v>1345</v>
      </c>
      <c r="F11" s="21">
        <v>1192</v>
      </c>
      <c r="G11" s="21">
        <v>788</v>
      </c>
      <c r="H11" s="21">
        <v>698</v>
      </c>
      <c r="I11" s="110">
        <f t="shared" si="0"/>
        <v>-0.11401160976028124</v>
      </c>
      <c r="J11" s="23"/>
      <c r="K11" s="81"/>
    </row>
    <row r="12" spans="1:11" ht="15" customHeight="1">
      <c r="A12" s="5"/>
      <c r="B12" s="60" t="s">
        <v>12</v>
      </c>
      <c r="C12" s="25">
        <v>1331.0900000000001</v>
      </c>
      <c r="D12" s="21">
        <v>1516.7327327999999</v>
      </c>
      <c r="E12" s="21">
        <v>1598</v>
      </c>
      <c r="F12" s="21">
        <v>1867</v>
      </c>
      <c r="G12" s="21">
        <v>2414</v>
      </c>
      <c r="H12" s="21">
        <v>3466</v>
      </c>
      <c r="I12" s="110">
        <f t="shared" si="0"/>
        <v>-0.12239647024514966</v>
      </c>
      <c r="J12" s="23"/>
      <c r="K12" s="81"/>
    </row>
    <row r="13" spans="1:11" ht="15" customHeight="1">
      <c r="A13" s="5"/>
      <c r="B13" s="59" t="s">
        <v>13</v>
      </c>
      <c r="C13" s="91"/>
      <c r="D13" s="21"/>
      <c r="E13" s="21"/>
      <c r="H13" s="7"/>
      <c r="I13" s="110"/>
      <c r="J13" s="23"/>
      <c r="K13" s="81"/>
    </row>
    <row r="14" spans="1:11" ht="15" customHeight="1">
      <c r="A14" s="5"/>
      <c r="B14" s="60" t="s">
        <v>14</v>
      </c>
      <c r="C14" s="25">
        <v>467720</v>
      </c>
      <c r="D14" s="21">
        <v>477621</v>
      </c>
      <c r="E14" s="21">
        <v>534232.65839772997</v>
      </c>
      <c r="F14" s="50">
        <v>540698.79501550004</v>
      </c>
      <c r="G14" s="21">
        <v>581611.37280000001</v>
      </c>
      <c r="H14" s="21">
        <v>539402</v>
      </c>
      <c r="I14" s="110">
        <f t="shared" si="0"/>
        <v>-2.0729825531121904E-2</v>
      </c>
      <c r="J14" s="23"/>
      <c r="K14" s="81"/>
    </row>
    <row r="15" spans="1:11" ht="15" customHeight="1">
      <c r="A15" s="5"/>
      <c r="B15" s="60" t="s">
        <v>15</v>
      </c>
      <c r="C15" s="25">
        <v>402915.2768032201</v>
      </c>
      <c r="D15" s="21">
        <v>434349</v>
      </c>
      <c r="E15" s="21">
        <v>488621.93</v>
      </c>
      <c r="F15" s="50">
        <v>528600.19999999995</v>
      </c>
      <c r="G15" s="21">
        <v>566582</v>
      </c>
      <c r="H15" s="21">
        <v>539402</v>
      </c>
      <c r="I15" s="110">
        <f t="shared" si="0"/>
        <v>-7.2369737691993952E-2</v>
      </c>
      <c r="J15" s="23"/>
      <c r="K15" s="81"/>
    </row>
    <row r="16" spans="1:11" ht="15" customHeight="1">
      <c r="A16" s="5"/>
      <c r="B16" s="59" t="s">
        <v>16</v>
      </c>
      <c r="C16" s="25">
        <v>2553001.3731367257</v>
      </c>
      <c r="D16" s="25">
        <v>3836769</v>
      </c>
      <c r="E16" s="25">
        <v>8146316.3040518332</v>
      </c>
      <c r="F16" s="25">
        <v>9050538.3058222868</v>
      </c>
      <c r="G16" s="21">
        <v>17809</v>
      </c>
      <c r="H16" s="21">
        <v>31162</v>
      </c>
      <c r="I16" s="110">
        <f t="shared" si="0"/>
        <v>-0.33459601734252808</v>
      </c>
      <c r="J16" s="23"/>
      <c r="K16" s="81"/>
    </row>
    <row r="17" spans="1:11" ht="15" customHeight="1">
      <c r="A17" s="5"/>
      <c r="B17" s="101" t="s">
        <v>17</v>
      </c>
      <c r="C17" s="25">
        <v>485917.75908999995</v>
      </c>
      <c r="D17" s="25">
        <v>1201180</v>
      </c>
      <c r="E17" s="25">
        <v>4173709</v>
      </c>
      <c r="F17" s="25">
        <v>4774080</v>
      </c>
      <c r="G17" s="21" t="s">
        <v>18</v>
      </c>
      <c r="H17" s="21" t="s">
        <v>18</v>
      </c>
      <c r="I17" s="110">
        <f t="shared" si="0"/>
        <v>-0.59546632553822088</v>
      </c>
      <c r="J17" s="23"/>
      <c r="K17" s="81"/>
    </row>
    <row r="18" spans="1:11" ht="15" customHeight="1">
      <c r="A18" s="5"/>
      <c r="B18" s="101" t="s">
        <v>19</v>
      </c>
      <c r="C18" s="25">
        <v>207065.18849</v>
      </c>
      <c r="D18" s="25">
        <v>588331</v>
      </c>
      <c r="E18" s="25">
        <v>1880644</v>
      </c>
      <c r="F18" s="25">
        <v>1906642</v>
      </c>
      <c r="G18" s="21" t="s">
        <v>18</v>
      </c>
      <c r="H18" s="21" t="s">
        <v>18</v>
      </c>
      <c r="I18" s="110">
        <f t="shared" si="0"/>
        <v>-0.64804644241081977</v>
      </c>
      <c r="J18" s="23"/>
      <c r="K18" s="81"/>
    </row>
    <row r="19" spans="1:11" ht="15" customHeight="1">
      <c r="A19" s="5"/>
      <c r="B19" s="60" t="s">
        <v>20</v>
      </c>
      <c r="C19" s="25">
        <v>72813.06329521857</v>
      </c>
      <c r="D19" s="25">
        <v>74233.844258540004</v>
      </c>
      <c r="E19" s="25">
        <v>65627.138157113921</v>
      </c>
      <c r="F19" s="25">
        <v>65276.173838307644</v>
      </c>
      <c r="G19" s="21" t="s">
        <v>18</v>
      </c>
      <c r="H19" s="21" t="s">
        <v>18</v>
      </c>
      <c r="I19" s="110">
        <f t="shared" si="0"/>
        <v>-1.9139261579572353E-2</v>
      </c>
      <c r="J19" s="23"/>
      <c r="K19" s="81"/>
    </row>
    <row r="20" spans="1:11" ht="15" customHeight="1">
      <c r="A20" s="5"/>
      <c r="B20" s="60" t="s">
        <v>21</v>
      </c>
      <c r="C20" s="25">
        <v>3518.36</v>
      </c>
      <c r="D20" s="25">
        <v>4149</v>
      </c>
      <c r="E20" s="25">
        <v>5690</v>
      </c>
      <c r="F20" s="25">
        <v>9385</v>
      </c>
      <c r="G20" s="21" t="s">
        <v>18</v>
      </c>
      <c r="H20" s="21" t="s">
        <v>18</v>
      </c>
      <c r="I20" s="110">
        <f t="shared" si="0"/>
        <v>-0.15199807182453595</v>
      </c>
      <c r="J20" s="23"/>
      <c r="K20" s="81"/>
    </row>
    <row r="21" spans="1:11" ht="15" customHeight="1">
      <c r="A21" s="5"/>
      <c r="B21" s="60" t="s">
        <v>22</v>
      </c>
      <c r="C21" s="25">
        <v>2924.5663556147765</v>
      </c>
      <c r="D21" s="25">
        <v>1635.0059399098786</v>
      </c>
      <c r="E21" s="25">
        <v>901</v>
      </c>
      <c r="F21" s="25">
        <v>877</v>
      </c>
      <c r="G21" s="21" t="s">
        <v>18</v>
      </c>
      <c r="H21" s="21" t="s">
        <v>18</v>
      </c>
      <c r="I21" s="110">
        <f t="shared" si="0"/>
        <v>0.78871910139725743</v>
      </c>
      <c r="J21" s="23"/>
      <c r="K21" s="81"/>
    </row>
    <row r="22" spans="1:11" ht="15" customHeight="1">
      <c r="A22" s="5"/>
      <c r="B22" s="60" t="s">
        <v>23</v>
      </c>
      <c r="C22" s="25">
        <v>12562.504404525733</v>
      </c>
      <c r="D22" s="25">
        <v>9115.16</v>
      </c>
      <c r="E22" s="25">
        <v>918</v>
      </c>
      <c r="F22" s="25">
        <v>99</v>
      </c>
      <c r="G22" s="21">
        <v>7893</v>
      </c>
      <c r="H22" s="21">
        <v>11705</v>
      </c>
      <c r="I22" s="110">
        <f t="shared" si="0"/>
        <v>0.37819900084318125</v>
      </c>
      <c r="J22" s="23"/>
      <c r="K22" s="81"/>
    </row>
    <row r="23" spans="1:11" ht="15" customHeight="1">
      <c r="A23" s="5"/>
      <c r="B23" s="60" t="s">
        <v>24</v>
      </c>
      <c r="C23" s="25">
        <v>4234.3044140876636</v>
      </c>
      <c r="D23" s="25">
        <v>6525.22</v>
      </c>
      <c r="E23" s="25">
        <v>3308</v>
      </c>
      <c r="F23" s="25">
        <v>4958</v>
      </c>
      <c r="G23" s="21">
        <v>8374</v>
      </c>
      <c r="H23" s="21">
        <v>11534</v>
      </c>
      <c r="I23" s="110">
        <f t="shared" si="0"/>
        <v>-0.35108633669245426</v>
      </c>
      <c r="J23" s="23"/>
      <c r="K23" s="81"/>
    </row>
    <row r="24" spans="1:11" ht="15" customHeight="1">
      <c r="A24" s="5"/>
      <c r="B24" s="60" t="s">
        <v>25</v>
      </c>
      <c r="C24" s="25">
        <v>0</v>
      </c>
      <c r="D24" s="25">
        <v>0</v>
      </c>
      <c r="E24" s="25">
        <v>0</v>
      </c>
      <c r="F24" s="25">
        <v>0</v>
      </c>
      <c r="G24" s="21" t="s">
        <v>18</v>
      </c>
      <c r="H24" s="21" t="s">
        <v>18</v>
      </c>
      <c r="I24" s="110"/>
      <c r="J24" s="23"/>
      <c r="K24" s="81"/>
    </row>
    <row r="25" spans="1:11" ht="15" customHeight="1">
      <c r="A25" s="5"/>
      <c r="B25" s="60" t="s">
        <v>26</v>
      </c>
      <c r="C25" s="25">
        <v>0</v>
      </c>
      <c r="D25" s="25">
        <v>0</v>
      </c>
      <c r="E25" s="25">
        <v>0</v>
      </c>
      <c r="F25" s="25">
        <v>0</v>
      </c>
      <c r="G25" s="21" t="s">
        <v>18</v>
      </c>
      <c r="H25" s="21" t="s">
        <v>18</v>
      </c>
      <c r="I25" s="110"/>
      <c r="J25" s="23"/>
      <c r="K25" s="81"/>
    </row>
    <row r="26" spans="1:11" ht="15" customHeight="1">
      <c r="A26" s="5"/>
      <c r="B26" s="60" t="s">
        <v>27</v>
      </c>
      <c r="C26" s="25" t="s">
        <v>95</v>
      </c>
      <c r="D26" s="25" t="s">
        <v>28</v>
      </c>
      <c r="E26" s="25" t="s">
        <v>28</v>
      </c>
      <c r="F26" s="25" t="s">
        <v>28</v>
      </c>
      <c r="G26" s="25" t="s">
        <v>28</v>
      </c>
      <c r="H26" s="25" t="s">
        <v>28</v>
      </c>
      <c r="I26" s="110"/>
      <c r="J26" s="23"/>
      <c r="K26" s="81"/>
    </row>
    <row r="27" spans="1:11" ht="15" customHeight="1">
      <c r="A27" s="5"/>
      <c r="B27" s="60" t="s">
        <v>29</v>
      </c>
      <c r="C27" s="25">
        <v>504559.38978649047</v>
      </c>
      <c r="D27" s="25">
        <v>573696.63570202771</v>
      </c>
      <c r="E27" s="25">
        <v>654818</v>
      </c>
      <c r="F27" s="25">
        <v>913548</v>
      </c>
      <c r="G27" s="21" t="s">
        <v>18</v>
      </c>
      <c r="H27" s="21" t="s">
        <v>18</v>
      </c>
      <c r="I27" s="110">
        <f t="shared" si="0"/>
        <v>-0.1205118552437292</v>
      </c>
      <c r="J27" s="23"/>
      <c r="K27" s="81"/>
    </row>
    <row r="28" spans="1:11" ht="15" customHeight="1">
      <c r="A28" s="5"/>
      <c r="B28" s="60" t="s">
        <v>30</v>
      </c>
      <c r="C28" s="25">
        <v>748.85830598858229</v>
      </c>
      <c r="D28" s="25">
        <v>812.26534987015771</v>
      </c>
      <c r="E28" s="25">
        <v>1361</v>
      </c>
      <c r="F28" s="25">
        <v>1545</v>
      </c>
      <c r="G28" s="21" t="s">
        <v>18</v>
      </c>
      <c r="H28" s="21" t="s">
        <v>18</v>
      </c>
      <c r="I28" s="110">
        <f t="shared" si="0"/>
        <v>-7.8061982936624252E-2</v>
      </c>
      <c r="J28" s="23"/>
      <c r="K28" s="81"/>
    </row>
    <row r="29" spans="1:11" ht="15" customHeight="1">
      <c r="A29" s="5"/>
      <c r="B29" s="60" t="s">
        <v>31</v>
      </c>
      <c r="C29" s="25">
        <v>156464.02220529201</v>
      </c>
      <c r="D29" s="25">
        <v>145598.29406795203</v>
      </c>
      <c r="E29" s="25">
        <v>127425.38270033832</v>
      </c>
      <c r="F29" s="25">
        <v>109869.60003505948</v>
      </c>
      <c r="G29" s="21">
        <v>1392</v>
      </c>
      <c r="H29" s="21">
        <v>7720</v>
      </c>
      <c r="I29" s="110">
        <f t="shared" si="0"/>
        <v>7.4628128075929556E-2</v>
      </c>
      <c r="J29" s="23"/>
      <c r="K29" s="81"/>
    </row>
    <row r="30" spans="1:11" ht="15" customHeight="1">
      <c r="A30" s="5"/>
      <c r="B30" s="60" t="s">
        <v>32</v>
      </c>
      <c r="C30" s="25">
        <v>2719.79978284144</v>
      </c>
      <c r="D30" s="25">
        <v>2407.4872155521061</v>
      </c>
      <c r="E30" s="25">
        <v>2710</v>
      </c>
      <c r="F30" s="25">
        <v>2844</v>
      </c>
      <c r="G30" s="21">
        <v>150</v>
      </c>
      <c r="H30" s="21">
        <v>202</v>
      </c>
      <c r="I30" s="110">
        <f t="shared" si="0"/>
        <v>0.1297255351022546</v>
      </c>
      <c r="J30" s="23"/>
      <c r="K30" s="81"/>
    </row>
    <row r="31" spans="1:11" ht="15" customHeight="1">
      <c r="A31" s="5"/>
      <c r="B31" s="60" t="s">
        <v>33</v>
      </c>
      <c r="C31" s="25">
        <v>1099473.5570066667</v>
      </c>
      <c r="D31" s="25">
        <v>1229085.7107260907</v>
      </c>
      <c r="E31" s="25">
        <v>1229204.7831943803</v>
      </c>
      <c r="F31" s="25">
        <v>1261414.531948921</v>
      </c>
      <c r="G31" s="21" t="s">
        <v>18</v>
      </c>
      <c r="H31" s="21" t="s">
        <v>18</v>
      </c>
      <c r="I31" s="110">
        <f t="shared" si="0"/>
        <v>-0.10545412137519261</v>
      </c>
      <c r="J31" s="23"/>
      <c r="K31" s="81"/>
    </row>
    <row r="32" spans="1:11" ht="15" customHeight="1">
      <c r="A32" s="5"/>
      <c r="B32" s="60"/>
      <c r="D32" s="25"/>
      <c r="E32" s="25"/>
      <c r="F32" s="25"/>
      <c r="G32" s="21"/>
      <c r="H32" s="21"/>
      <c r="I32" s="110"/>
      <c r="J32" s="23"/>
      <c r="K32" s="81"/>
    </row>
    <row r="33" spans="1:11" ht="15" customHeight="1">
      <c r="A33" s="5"/>
      <c r="B33" s="59" t="s">
        <v>34</v>
      </c>
      <c r="C33" s="92">
        <v>209.66314906143447</v>
      </c>
      <c r="D33" s="25">
        <f>'[1]Envtable (page1) (31may)'!$I$30</f>
        <v>292.48968122054413</v>
      </c>
      <c r="E33" s="25">
        <v>563.35225464840164</v>
      </c>
      <c r="F33" s="25">
        <v>612.80884082218654</v>
      </c>
      <c r="G33" s="21">
        <v>36</v>
      </c>
      <c r="H33" s="21">
        <v>34</v>
      </c>
      <c r="I33" s="110">
        <f t="shared" si="0"/>
        <v>-0.28317762121890544</v>
      </c>
      <c r="J33" s="23"/>
      <c r="K33" s="81"/>
    </row>
    <row r="34" spans="1:11" ht="15" customHeight="1">
      <c r="A34" s="5"/>
      <c r="B34" s="59" t="s">
        <v>35</v>
      </c>
      <c r="C34" s="51">
        <v>2.4433171120408801E-2</v>
      </c>
      <c r="D34" s="51">
        <v>2.9580761675872289E-2</v>
      </c>
      <c r="E34" s="51">
        <v>3.5109227533184711E-2</v>
      </c>
      <c r="F34" s="51">
        <v>4.5320373109329716E-2</v>
      </c>
      <c r="G34" s="26">
        <v>6.6500000000000004E-2</v>
      </c>
      <c r="H34" s="36">
        <v>0.2432</v>
      </c>
      <c r="I34" s="110">
        <f t="shared" si="0"/>
        <v>-0.17401818830318183</v>
      </c>
      <c r="J34" s="23"/>
      <c r="K34" s="81"/>
    </row>
    <row r="35" spans="1:11" ht="15" customHeight="1">
      <c r="A35" s="5"/>
      <c r="B35" s="59"/>
      <c r="C35" s="88"/>
      <c r="D35" s="25"/>
      <c r="E35" s="25"/>
      <c r="F35" s="21"/>
      <c r="G35" s="25"/>
      <c r="H35" s="27"/>
      <c r="I35" s="110"/>
      <c r="J35" s="23"/>
      <c r="K35" s="81"/>
    </row>
    <row r="36" spans="1:11" ht="15" customHeight="1">
      <c r="A36" s="5"/>
      <c r="B36" s="59" t="s">
        <v>36</v>
      </c>
      <c r="C36" s="25">
        <v>2953117.5922764004</v>
      </c>
      <c r="D36" s="21">
        <f>'[2]Envtable (page2) (31may)'!$I$6</f>
        <v>2911709.6095788004</v>
      </c>
      <c r="E36" s="21">
        <v>2952052.7080399999</v>
      </c>
      <c r="F36" s="52">
        <v>2943786.2748000002</v>
      </c>
      <c r="G36" s="21">
        <v>3301524</v>
      </c>
      <c r="H36" s="21">
        <v>2872264</v>
      </c>
      <c r="I36" s="110">
        <f t="shared" si="0"/>
        <v>1.4221192443565789E-2</v>
      </c>
      <c r="J36" s="23"/>
      <c r="K36" s="81"/>
    </row>
    <row r="37" spans="1:11" ht="15" customHeight="1">
      <c r="A37" s="5"/>
      <c r="B37" s="59" t="s">
        <v>37</v>
      </c>
      <c r="C37" s="25">
        <v>820310.44229899999</v>
      </c>
      <c r="D37" s="21">
        <f>'[2]Envtable (page2) (31may)'!$I$7</f>
        <v>808808.22488300002</v>
      </c>
      <c r="E37" s="21">
        <v>820014.91889999993</v>
      </c>
      <c r="F37" s="52">
        <v>817717.74300000002</v>
      </c>
      <c r="G37" s="21">
        <v>917090</v>
      </c>
      <c r="H37" s="21">
        <v>797851</v>
      </c>
      <c r="I37" s="110">
        <f t="shared" si="0"/>
        <v>1.4221192443565789E-2</v>
      </c>
      <c r="J37" s="23"/>
      <c r="K37" s="81"/>
    </row>
    <row r="38" spans="1:11" ht="15" customHeight="1">
      <c r="A38" s="5"/>
      <c r="B38" s="59" t="s">
        <v>38</v>
      </c>
      <c r="C38" s="92">
        <v>209.02587714300682</v>
      </c>
      <c r="D38" s="25">
        <f>'[2]Envtable (page2) (31may)'!$I$8</f>
        <v>199.10486936397706</v>
      </c>
      <c r="E38" s="25">
        <v>189</v>
      </c>
      <c r="F38" s="25">
        <v>188.17350260802866</v>
      </c>
      <c r="G38" s="21">
        <v>200</v>
      </c>
      <c r="H38" s="21">
        <v>167</v>
      </c>
      <c r="I38" s="110">
        <f t="shared" si="0"/>
        <v>4.982805197442719E-2</v>
      </c>
      <c r="J38" s="23"/>
      <c r="K38" s="81"/>
    </row>
    <row r="39" spans="1:11" ht="15" customHeight="1">
      <c r="A39" s="5"/>
      <c r="B39" s="59" t="s">
        <v>39</v>
      </c>
      <c r="C39" s="94">
        <v>0.1763641439681117</v>
      </c>
      <c r="D39" s="53">
        <f>'[2]Envtable (page2) (31may)'!$I$9</f>
        <v>0.20654435582887645</v>
      </c>
      <c r="E39" s="53">
        <v>0.25</v>
      </c>
      <c r="F39" s="53">
        <v>0.24879270783635274</v>
      </c>
      <c r="G39" s="24">
        <v>0.38</v>
      </c>
      <c r="H39" s="24">
        <v>1.27</v>
      </c>
      <c r="I39" s="110">
        <f t="shared" si="0"/>
        <v>-0.14611976076349087</v>
      </c>
      <c r="J39" s="23"/>
      <c r="K39" s="81"/>
    </row>
    <row r="40" spans="1:11" ht="15" customHeight="1">
      <c r="A40" s="5"/>
      <c r="B40" s="61" t="s">
        <v>40</v>
      </c>
      <c r="C40" s="93">
        <v>2903402.5555644003</v>
      </c>
      <c r="D40" s="21">
        <f>'[2]Envtable (page2) (31may)'!$I$10</f>
        <v>2866453.4000000004</v>
      </c>
      <c r="E40" s="21">
        <v>2901280.1080399998</v>
      </c>
      <c r="F40" s="52">
        <v>2891092.0748000001</v>
      </c>
      <c r="G40" s="21">
        <v>3254060</v>
      </c>
      <c r="H40" s="21">
        <v>2811247</v>
      </c>
      <c r="I40" s="110">
        <f t="shared" si="0"/>
        <v>1.289019928403512E-2</v>
      </c>
      <c r="J40" s="23"/>
      <c r="K40" s="81"/>
    </row>
    <row r="41" spans="1:11" ht="15" customHeight="1">
      <c r="A41" s="5"/>
      <c r="B41" s="61" t="s">
        <v>41</v>
      </c>
      <c r="C41" s="93">
        <v>806500.70987899997</v>
      </c>
      <c r="D41" s="21">
        <f>'[2]Envtable (page2) (31may)'!$I$11</f>
        <v>796238</v>
      </c>
      <c r="E41" s="21">
        <v>805910.91889999993</v>
      </c>
      <c r="F41" s="52">
        <v>803080.74300000002</v>
      </c>
      <c r="G41" s="21">
        <v>903905</v>
      </c>
      <c r="H41" s="21">
        <v>780901.94</v>
      </c>
      <c r="I41" s="110">
        <f t="shared" si="0"/>
        <v>1.2888997861192131E-2</v>
      </c>
      <c r="J41" s="23"/>
      <c r="K41" s="81"/>
    </row>
    <row r="42" spans="1:11" ht="15" customHeight="1">
      <c r="A42" s="5"/>
      <c r="B42" s="61" t="s">
        <v>42</v>
      </c>
      <c r="C42" s="93">
        <v>32842.800000000003</v>
      </c>
      <c r="D42" s="21">
        <v>36745.821046800003</v>
      </c>
      <c r="E42" s="21">
        <v>42003.4</v>
      </c>
      <c r="F42" s="21">
        <v>42991</v>
      </c>
      <c r="G42" s="21">
        <v>45530</v>
      </c>
      <c r="H42" s="21">
        <v>60714</v>
      </c>
      <c r="I42" s="110">
        <f t="shared" si="0"/>
        <v>-0.10621673255930397</v>
      </c>
      <c r="J42" s="23"/>
      <c r="K42" s="81"/>
    </row>
    <row r="43" spans="1:11" ht="15" customHeight="1">
      <c r="A43" s="5"/>
      <c r="B43" s="61" t="s">
        <v>43</v>
      </c>
      <c r="C43" s="93">
        <v>9123</v>
      </c>
      <c r="D43" s="21">
        <v>10207.172513000001</v>
      </c>
      <c r="E43" s="21">
        <v>11668</v>
      </c>
      <c r="F43" s="21">
        <v>11942</v>
      </c>
      <c r="G43" s="21">
        <v>12647.222222222223</v>
      </c>
      <c r="H43" s="21">
        <v>16865</v>
      </c>
      <c r="I43" s="110">
        <f t="shared" si="0"/>
        <v>-0.10621673255930408</v>
      </c>
      <c r="J43" s="23"/>
      <c r="K43" s="81"/>
    </row>
    <row r="44" spans="1:11" ht="15" customHeight="1">
      <c r="A44" s="5"/>
      <c r="B44" s="61" t="s">
        <v>44</v>
      </c>
      <c r="C44" s="93">
        <v>16872.236712000002</v>
      </c>
      <c r="D44" s="21">
        <v>8506.9885319999994</v>
      </c>
      <c r="E44" s="21">
        <v>8769</v>
      </c>
      <c r="F44" s="21">
        <v>8848</v>
      </c>
      <c r="G44" s="21">
        <v>1934</v>
      </c>
      <c r="H44" s="21">
        <v>768</v>
      </c>
      <c r="I44" s="110">
        <f t="shared" si="0"/>
        <v>0.98333836333893898</v>
      </c>
      <c r="J44" s="23"/>
      <c r="K44" s="81"/>
    </row>
    <row r="45" spans="1:11" ht="15" customHeight="1">
      <c r="A45" s="5"/>
      <c r="B45" s="61" t="s">
        <v>45</v>
      </c>
      <c r="C45" s="93">
        <v>4686.7324200000003</v>
      </c>
      <c r="D45" s="21">
        <v>2363.0523699999999</v>
      </c>
      <c r="E45" s="21">
        <v>2436</v>
      </c>
      <c r="F45" s="21">
        <v>2458</v>
      </c>
      <c r="G45" s="21">
        <v>537</v>
      </c>
      <c r="H45" s="21">
        <v>213.33333333333331</v>
      </c>
      <c r="I45" s="110">
        <f t="shared" si="0"/>
        <v>0.98333836333893876</v>
      </c>
      <c r="J45" s="23"/>
      <c r="K45" s="81"/>
    </row>
    <row r="46" spans="1:11" ht="15" customHeight="1">
      <c r="A46" s="5"/>
      <c r="B46" s="61" t="s">
        <v>46</v>
      </c>
      <c r="C46" s="93">
        <v>71000</v>
      </c>
      <c r="D46" s="21">
        <v>55450</v>
      </c>
      <c r="E46" s="21">
        <v>44000</v>
      </c>
      <c r="F46" s="21">
        <v>1000</v>
      </c>
      <c r="G46" s="21" t="s">
        <v>18</v>
      </c>
      <c r="H46" s="21" t="s">
        <v>18</v>
      </c>
      <c r="I46" s="110">
        <f t="shared" si="0"/>
        <v>0.28043282236248879</v>
      </c>
      <c r="J46" s="23"/>
      <c r="K46" s="81"/>
    </row>
    <row r="47" spans="1:11" ht="15" customHeight="1">
      <c r="A47" s="5"/>
      <c r="B47" s="59" t="s">
        <v>47</v>
      </c>
      <c r="C47" s="80">
        <v>9.3303629313460465E-2</v>
      </c>
      <c r="D47" s="64">
        <f>'[2]Envtable (page2) (31may)'!$I$17</f>
        <v>7.2392907821031291E-2</v>
      </c>
      <c r="E47" s="64">
        <v>5.7445632455914102E-2</v>
      </c>
      <c r="F47" s="64">
        <v>4.2927792487319257E-3</v>
      </c>
      <c r="G47" s="21" t="s">
        <v>18</v>
      </c>
      <c r="H47" s="21" t="s">
        <v>18</v>
      </c>
      <c r="I47" s="110">
        <f t="shared" si="0"/>
        <v>0.28885041534903344</v>
      </c>
      <c r="J47" s="23"/>
      <c r="K47" s="81"/>
    </row>
    <row r="48" spans="1:11" ht="15" customHeight="1">
      <c r="A48" s="5"/>
      <c r="B48" s="60" t="s">
        <v>48</v>
      </c>
      <c r="C48" s="80">
        <v>0.21606898819081491</v>
      </c>
      <c r="D48" s="64">
        <f>'[2]Envtable (page2) (31may)'!$I$18</f>
        <v>0.1931824345987995</v>
      </c>
      <c r="E48" s="64">
        <f>'[2]Envtable (page2) (31may)'!$J$18</f>
        <v>0.18054197695043633</v>
      </c>
      <c r="F48" s="21" t="s">
        <v>18</v>
      </c>
      <c r="G48" s="21" t="s">
        <v>18</v>
      </c>
      <c r="H48" s="21" t="s">
        <v>18</v>
      </c>
      <c r="I48" s="110">
        <f t="shared" si="0"/>
        <v>0.11847119350962787</v>
      </c>
      <c r="J48" s="23"/>
      <c r="K48" s="81"/>
    </row>
    <row r="49" spans="1:11" ht="15" customHeight="1">
      <c r="A49" s="5"/>
      <c r="B49" s="59" t="s">
        <v>49</v>
      </c>
      <c r="C49" s="25">
        <v>665181.90919999999</v>
      </c>
      <c r="D49" s="21">
        <v>651490.14449999994</v>
      </c>
      <c r="E49" s="21">
        <v>657047.53229999996</v>
      </c>
      <c r="F49" s="21">
        <v>631630.39769999997</v>
      </c>
      <c r="G49" s="21" t="s">
        <v>18</v>
      </c>
      <c r="H49" s="21" t="s">
        <v>18</v>
      </c>
      <c r="I49" s="110">
        <f t="shared" si="0"/>
        <v>2.1016073405850433E-2</v>
      </c>
      <c r="J49" s="23"/>
      <c r="K49" s="81"/>
    </row>
    <row r="50" spans="1:11" ht="15" customHeight="1">
      <c r="A50" s="5"/>
      <c r="B50" s="59"/>
      <c r="C50" s="88"/>
      <c r="D50" s="25"/>
      <c r="E50" s="25"/>
      <c r="F50" s="21"/>
      <c r="G50" s="25"/>
      <c r="H50" s="27"/>
      <c r="I50" s="110"/>
      <c r="J50" s="23"/>
      <c r="K50" s="81"/>
    </row>
    <row r="51" spans="1:11" ht="15" customHeight="1">
      <c r="A51" s="5"/>
      <c r="B51" s="59" t="s">
        <v>50</v>
      </c>
      <c r="C51" s="25">
        <v>698818.49999999988</v>
      </c>
      <c r="D51" s="25">
        <v>683092.2</v>
      </c>
      <c r="E51" s="25">
        <v>667464.14</v>
      </c>
      <c r="F51" s="21">
        <v>670850</v>
      </c>
      <c r="G51" s="37">
        <v>741708</v>
      </c>
      <c r="H51" s="37">
        <v>632962</v>
      </c>
      <c r="I51" s="110">
        <f t="shared" si="0"/>
        <v>2.302222159761147E-2</v>
      </c>
      <c r="J51" s="23"/>
      <c r="K51" s="81"/>
    </row>
    <row r="52" spans="1:11" ht="15" customHeight="1">
      <c r="A52" s="5"/>
      <c r="B52" s="59" t="s">
        <v>51</v>
      </c>
      <c r="C52" s="25">
        <v>394933.50000000006</v>
      </c>
      <c r="D52" s="21">
        <v>353584.4</v>
      </c>
      <c r="E52" s="21">
        <v>286690</v>
      </c>
      <c r="F52" s="21">
        <v>238480</v>
      </c>
      <c r="G52" s="37">
        <v>191675</v>
      </c>
      <c r="H52" s="37">
        <v>118846</v>
      </c>
      <c r="I52" s="110">
        <f t="shared" si="0"/>
        <v>0.11694265923496627</v>
      </c>
      <c r="J52" s="23"/>
      <c r="K52" s="81"/>
    </row>
    <row r="53" spans="1:11" ht="15" customHeight="1">
      <c r="A53" s="5"/>
      <c r="B53" s="59" t="s">
        <v>52</v>
      </c>
      <c r="C53" s="25">
        <v>74.791575492341352</v>
      </c>
      <c r="D53" s="21">
        <v>68</v>
      </c>
      <c r="E53" s="21">
        <v>58</v>
      </c>
      <c r="F53" s="25">
        <v>58</v>
      </c>
      <c r="G53" s="21">
        <v>56</v>
      </c>
      <c r="H53" s="25">
        <v>40</v>
      </c>
      <c r="I53" s="110">
        <f t="shared" si="0"/>
        <v>9.9876110181490452E-2</v>
      </c>
      <c r="J53" s="23"/>
      <c r="K53" s="81"/>
    </row>
    <row r="54" spans="1:11" ht="15" customHeight="1">
      <c r="A54" s="5"/>
      <c r="B54" s="59"/>
      <c r="C54" s="88"/>
      <c r="F54" s="54"/>
      <c r="G54" s="21"/>
      <c r="H54" s="25"/>
      <c r="I54" s="110"/>
      <c r="J54" s="23"/>
      <c r="K54" s="81"/>
    </row>
    <row r="55" spans="1:11" ht="15" customHeight="1">
      <c r="A55" s="5"/>
      <c r="B55" s="59" t="s">
        <v>53</v>
      </c>
      <c r="C55" s="25">
        <v>12691.755100000002</v>
      </c>
      <c r="D55" s="25">
        <v>4284.1579999999994</v>
      </c>
      <c r="E55" s="25">
        <v>3952</v>
      </c>
      <c r="F55" s="21">
        <v>4921</v>
      </c>
      <c r="G55" s="21">
        <v>8541</v>
      </c>
      <c r="H55" s="21">
        <v>5440</v>
      </c>
      <c r="I55" s="110">
        <f t="shared" si="0"/>
        <v>1.9624853004954543</v>
      </c>
      <c r="J55" s="23"/>
      <c r="K55" s="81"/>
    </row>
    <row r="56" spans="1:11" ht="15" customHeight="1">
      <c r="A56" s="5"/>
      <c r="B56" s="60" t="s">
        <v>54</v>
      </c>
      <c r="C56" s="25">
        <v>9682.51</v>
      </c>
      <c r="D56" s="21">
        <v>1923.8879999999999</v>
      </c>
      <c r="E56" s="21">
        <v>1450</v>
      </c>
      <c r="F56" s="21">
        <v>1493</v>
      </c>
      <c r="G56" s="21">
        <v>2257</v>
      </c>
      <c r="H56" s="25">
        <v>3486</v>
      </c>
      <c r="I56" s="110">
        <f t="shared" si="0"/>
        <v>4.0327825736217493</v>
      </c>
      <c r="J56" s="23"/>
      <c r="K56" s="81"/>
    </row>
    <row r="57" spans="1:11" ht="15" customHeight="1">
      <c r="A57" s="5"/>
      <c r="B57" s="60" t="s">
        <v>55</v>
      </c>
      <c r="C57" s="25">
        <v>3009.2451000000001</v>
      </c>
      <c r="D57" s="21">
        <v>2360.27</v>
      </c>
      <c r="E57" s="21">
        <v>2502</v>
      </c>
      <c r="F57" s="21">
        <v>3428</v>
      </c>
      <c r="G57" s="21">
        <v>6284</v>
      </c>
      <c r="H57" s="25">
        <v>1954</v>
      </c>
      <c r="I57" s="110">
        <f t="shared" si="0"/>
        <v>0.27495799209412497</v>
      </c>
      <c r="J57" s="23"/>
      <c r="K57" s="81"/>
    </row>
    <row r="58" spans="1:11" ht="15" customHeight="1">
      <c r="A58" s="5"/>
      <c r="B58" s="59" t="s">
        <v>56</v>
      </c>
      <c r="C58" s="88"/>
      <c r="D58" s="21"/>
      <c r="E58" s="21"/>
      <c r="F58" s="21"/>
      <c r="G58" s="25"/>
      <c r="H58" s="21"/>
      <c r="I58" s="110"/>
      <c r="J58" s="23"/>
      <c r="K58" s="81"/>
    </row>
    <row r="59" spans="1:11" ht="15" customHeight="1">
      <c r="A59" s="5"/>
      <c r="B59" s="60" t="s">
        <v>57</v>
      </c>
      <c r="C59" s="25">
        <v>481.87</v>
      </c>
      <c r="D59" s="21">
        <v>459.15000000000003</v>
      </c>
      <c r="E59" s="21">
        <v>307</v>
      </c>
      <c r="F59" s="21">
        <v>291</v>
      </c>
      <c r="G59" s="25" t="s">
        <v>18</v>
      </c>
      <c r="H59" s="25" t="s">
        <v>18</v>
      </c>
      <c r="I59" s="110">
        <f t="shared" si="0"/>
        <v>4.948273984536633E-2</v>
      </c>
      <c r="J59" s="23"/>
      <c r="K59" s="81"/>
    </row>
    <row r="60" spans="1:11" ht="15" customHeight="1">
      <c r="A60" s="5"/>
      <c r="B60" s="60" t="s">
        <v>58</v>
      </c>
      <c r="C60" s="25">
        <v>1430.2550999999999</v>
      </c>
      <c r="D60" s="21">
        <v>1408</v>
      </c>
      <c r="E60" s="21">
        <v>2110</v>
      </c>
      <c r="F60" s="21">
        <v>3189</v>
      </c>
      <c r="G60" s="25" t="s">
        <v>18</v>
      </c>
      <c r="H60" s="25" t="s">
        <v>18</v>
      </c>
      <c r="I60" s="110">
        <f t="shared" si="0"/>
        <v>1.5806178977272545E-2</v>
      </c>
      <c r="J60" s="23"/>
      <c r="K60" s="81"/>
    </row>
    <row r="61" spans="1:11" ht="15" customHeight="1">
      <c r="A61" s="5"/>
      <c r="B61" s="59" t="s">
        <v>59</v>
      </c>
      <c r="C61" s="88"/>
      <c r="D61" s="21"/>
      <c r="E61" s="21"/>
      <c r="F61" s="25"/>
      <c r="G61" s="25"/>
      <c r="H61" s="25"/>
      <c r="I61" s="110"/>
      <c r="J61" s="23"/>
      <c r="K61" s="81"/>
    </row>
    <row r="62" spans="1:11" ht="15" customHeight="1">
      <c r="A62" s="5"/>
      <c r="B62" s="60" t="s">
        <v>60</v>
      </c>
      <c r="C62" s="25">
        <v>1011.19</v>
      </c>
      <c r="D62" s="21">
        <v>1010.7380000000001</v>
      </c>
      <c r="E62" s="21">
        <v>799</v>
      </c>
      <c r="F62" s="21">
        <v>885</v>
      </c>
      <c r="G62" s="25" t="s">
        <v>18</v>
      </c>
      <c r="H62" s="25" t="s">
        <v>18</v>
      </c>
      <c r="I62" s="110">
        <f t="shared" si="0"/>
        <v>4.4719798800474386E-4</v>
      </c>
      <c r="J62" s="23"/>
      <c r="K62" s="81"/>
    </row>
    <row r="63" spans="1:11" ht="15" customHeight="1">
      <c r="A63" s="5"/>
      <c r="B63" s="60" t="s">
        <v>61</v>
      </c>
      <c r="C63" s="25">
        <v>916.44</v>
      </c>
      <c r="D63" s="25">
        <v>942</v>
      </c>
      <c r="E63" s="25">
        <v>387</v>
      </c>
      <c r="F63" s="21">
        <v>237</v>
      </c>
      <c r="G63" s="25" t="s">
        <v>18</v>
      </c>
      <c r="H63" s="25" t="s">
        <v>18</v>
      </c>
      <c r="I63" s="110">
        <f t="shared" si="0"/>
        <v>-2.7133757961783411E-2</v>
      </c>
      <c r="J63" s="23"/>
      <c r="K63" s="81"/>
    </row>
    <row r="64" spans="1:11" ht="15" customHeight="1">
      <c r="A64" s="5"/>
      <c r="B64" s="60" t="s">
        <v>62</v>
      </c>
      <c r="C64" s="25">
        <v>456.35</v>
      </c>
      <c r="D64" s="21">
        <v>454</v>
      </c>
      <c r="E64" s="21">
        <v>344</v>
      </c>
      <c r="F64" s="21">
        <v>317</v>
      </c>
      <c r="G64" s="25" t="s">
        <v>18</v>
      </c>
      <c r="H64" s="25" t="s">
        <v>18</v>
      </c>
      <c r="I64" s="110">
        <f t="shared" si="0"/>
        <v>5.1762114537445836E-3</v>
      </c>
      <c r="J64" s="23"/>
      <c r="K64" s="81"/>
    </row>
    <row r="65" spans="1:11" ht="15" customHeight="1">
      <c r="A65" s="5"/>
      <c r="B65" s="60" t="s">
        <v>63</v>
      </c>
      <c r="C65" s="25">
        <v>11.83</v>
      </c>
      <c r="D65" s="21">
        <v>10.27</v>
      </c>
      <c r="E65" s="21">
        <v>5</v>
      </c>
      <c r="F65" s="21">
        <v>2</v>
      </c>
      <c r="G65" s="25" t="s">
        <v>18</v>
      </c>
      <c r="H65" s="25" t="s">
        <v>18</v>
      </c>
      <c r="I65" s="110">
        <f t="shared" si="0"/>
        <v>0.15189873417721533</v>
      </c>
      <c r="J65" s="23"/>
      <c r="K65" s="81"/>
    </row>
    <row r="66" spans="1:11" ht="15" customHeight="1">
      <c r="A66" s="5"/>
      <c r="B66" s="59" t="s">
        <v>64</v>
      </c>
      <c r="C66" s="88"/>
      <c r="D66" s="21"/>
      <c r="E66" s="21"/>
      <c r="F66" s="21"/>
      <c r="G66" s="25"/>
      <c r="H66" s="21"/>
      <c r="I66" s="110"/>
      <c r="J66" s="23"/>
      <c r="K66" s="81"/>
    </row>
    <row r="67" spans="1:11" ht="15" customHeight="1">
      <c r="A67" s="5"/>
      <c r="B67" s="60" t="s">
        <v>57</v>
      </c>
      <c r="C67" s="25">
        <v>6744.9</v>
      </c>
      <c r="D67" s="21"/>
      <c r="E67" s="21"/>
      <c r="F67" s="21"/>
      <c r="G67" s="25"/>
      <c r="H67" s="25"/>
      <c r="I67" s="110"/>
      <c r="J67" s="23"/>
      <c r="K67" s="81"/>
    </row>
    <row r="68" spans="1:11" ht="15" customHeight="1">
      <c r="A68" s="5"/>
      <c r="B68" s="60" t="s">
        <v>58</v>
      </c>
      <c r="C68" s="25">
        <v>650.72</v>
      </c>
      <c r="D68" s="21"/>
      <c r="E68" s="21"/>
      <c r="F68" s="21"/>
      <c r="G68" s="25"/>
      <c r="H68" s="25"/>
      <c r="I68" s="110"/>
      <c r="J68" s="23"/>
      <c r="K68" s="81"/>
    </row>
    <row r="69" spans="1:11" ht="15" customHeight="1">
      <c r="A69" s="5"/>
      <c r="B69" s="59" t="s">
        <v>65</v>
      </c>
      <c r="C69" s="88"/>
      <c r="D69" s="21"/>
      <c r="E69" s="21"/>
      <c r="F69" s="25"/>
      <c r="G69" s="25"/>
      <c r="H69" s="25"/>
      <c r="I69" s="110"/>
      <c r="J69" s="23"/>
      <c r="K69" s="81"/>
    </row>
    <row r="70" spans="1:11" ht="15" customHeight="1">
      <c r="A70" s="5"/>
      <c r="B70" s="60" t="s">
        <v>60</v>
      </c>
      <c r="C70" s="25">
        <v>908</v>
      </c>
      <c r="D70" s="21"/>
      <c r="E70" s="21"/>
      <c r="F70" s="21"/>
      <c r="G70" s="25"/>
      <c r="H70" s="25"/>
      <c r="I70" s="110"/>
      <c r="J70" s="23"/>
      <c r="K70" s="81"/>
    </row>
    <row r="71" spans="1:11" ht="15" customHeight="1">
      <c r="A71" s="5"/>
      <c r="B71" s="60" t="s">
        <v>61</v>
      </c>
      <c r="D71" s="25"/>
      <c r="E71" s="25"/>
      <c r="F71" s="21"/>
      <c r="G71" s="25"/>
      <c r="H71" s="25"/>
      <c r="I71" s="110"/>
      <c r="J71" s="23"/>
      <c r="K71" s="81"/>
    </row>
    <row r="72" spans="1:11" ht="15" customHeight="1">
      <c r="A72" s="5"/>
      <c r="B72" s="60" t="s">
        <v>62</v>
      </c>
      <c r="C72" s="25">
        <v>80.2</v>
      </c>
      <c r="D72" s="21"/>
      <c r="E72" s="21"/>
      <c r="F72" s="21"/>
      <c r="G72" s="25"/>
      <c r="H72" s="25"/>
      <c r="I72" s="110"/>
      <c r="J72" s="23"/>
      <c r="K72" s="81"/>
    </row>
    <row r="73" spans="1:11" ht="15" customHeight="1">
      <c r="A73" s="5"/>
      <c r="B73" s="60" t="s">
        <v>63</v>
      </c>
      <c r="D73" s="21"/>
      <c r="E73" s="21"/>
      <c r="F73" s="21"/>
      <c r="G73" s="25"/>
      <c r="H73" s="25"/>
      <c r="I73" s="110"/>
      <c r="J73" s="23"/>
      <c r="K73" s="81"/>
    </row>
    <row r="74" spans="1:11" ht="15" customHeight="1">
      <c r="A74" s="5"/>
      <c r="B74" s="59" t="s">
        <v>66</v>
      </c>
      <c r="C74" s="25">
        <v>73.64</v>
      </c>
      <c r="D74" s="65">
        <f>'[2]Envtable (page2) (31may)'!$I$45</f>
        <v>102.98</v>
      </c>
      <c r="E74" s="21">
        <v>41</v>
      </c>
      <c r="F74" s="21">
        <v>50</v>
      </c>
      <c r="G74" s="21">
        <v>70</v>
      </c>
      <c r="H74" s="56">
        <v>4</v>
      </c>
      <c r="I74" s="110">
        <f t="shared" ref="I74:I77" si="1">C74/D74-1</f>
        <v>-0.28490969120217524</v>
      </c>
      <c r="J74" s="23"/>
      <c r="K74" s="81"/>
    </row>
    <row r="75" spans="1:11" ht="15" customHeight="1">
      <c r="A75" s="5"/>
      <c r="B75" s="60" t="s">
        <v>67</v>
      </c>
      <c r="C75" s="93">
        <v>48117</v>
      </c>
      <c r="D75" s="37">
        <f>'[2]Envtable (page2) (31may)'!$I$46</f>
        <v>11489</v>
      </c>
      <c r="E75" s="25" t="s">
        <v>18</v>
      </c>
      <c r="F75" s="25" t="s">
        <v>18</v>
      </c>
      <c r="G75" s="25" t="s">
        <v>18</v>
      </c>
      <c r="H75" s="25" t="s">
        <v>18</v>
      </c>
      <c r="I75" s="110">
        <f t="shared" si="1"/>
        <v>3.1880929584820263</v>
      </c>
      <c r="J75" s="23"/>
    </row>
    <row r="76" spans="1:11" ht="15" customHeight="1">
      <c r="A76" s="5"/>
      <c r="B76" s="60" t="s">
        <v>68</v>
      </c>
      <c r="C76" s="93">
        <v>65244</v>
      </c>
      <c r="D76" s="65">
        <f>'[2]Envtable (page2) (31may)'!$I$47</f>
        <v>566</v>
      </c>
      <c r="E76" s="25" t="s">
        <v>18</v>
      </c>
      <c r="F76" s="25" t="s">
        <v>18</v>
      </c>
      <c r="G76" s="25" t="s">
        <v>18</v>
      </c>
      <c r="H76" s="25" t="s">
        <v>18</v>
      </c>
      <c r="I76" s="110">
        <f t="shared" si="1"/>
        <v>114.27208480565371</v>
      </c>
      <c r="J76" s="23"/>
    </row>
    <row r="77" spans="1:11" ht="15" customHeight="1">
      <c r="A77" s="5"/>
      <c r="B77" s="60" t="s">
        <v>69</v>
      </c>
      <c r="C77" s="25">
        <v>17437</v>
      </c>
      <c r="D77" s="21">
        <f>'[2]Envtable (page2) (31may)'!$I$48</f>
        <v>3979</v>
      </c>
      <c r="E77" s="55"/>
      <c r="F77" s="21"/>
      <c r="G77" s="21"/>
      <c r="H77" s="56"/>
      <c r="I77" s="110">
        <f t="shared" si="1"/>
        <v>3.3822568484543858</v>
      </c>
      <c r="J77" s="23"/>
    </row>
    <row r="78" spans="1:11" ht="15" customHeight="1">
      <c r="A78" s="8"/>
      <c r="B78" s="60" t="s">
        <v>70</v>
      </c>
      <c r="C78" s="100">
        <v>103485</v>
      </c>
      <c r="D78" s="100">
        <f>'[2]Envtable (page2) (31may)'!$I$49</f>
        <v>0</v>
      </c>
      <c r="E78" s="47"/>
      <c r="F78" s="29"/>
      <c r="G78" s="29"/>
      <c r="H78" s="58"/>
      <c r="I78" s="111"/>
      <c r="J78" s="31"/>
    </row>
    <row r="80" spans="1:11" ht="15" customHeight="1">
      <c r="B80" s="28" t="s">
        <v>71</v>
      </c>
      <c r="C80" s="88"/>
    </row>
    <row r="81" spans="2:11" ht="14.1" customHeight="1">
      <c r="B81" s="4" t="s">
        <v>72</v>
      </c>
    </row>
    <row r="82" spans="2:11" ht="12" customHeight="1">
      <c r="B82" s="105" t="s">
        <v>73</v>
      </c>
      <c r="C82" s="105"/>
      <c r="D82" s="105"/>
      <c r="E82" s="105"/>
      <c r="F82" s="105"/>
      <c r="G82" s="105"/>
      <c r="H82" s="105"/>
      <c r="I82" s="105"/>
      <c r="J82" s="105"/>
      <c r="K82" s="105"/>
    </row>
    <row r="83" spans="2:11" ht="15" customHeight="1">
      <c r="B83" s="95" t="s">
        <v>74</v>
      </c>
      <c r="C83" s="96"/>
      <c r="D83" s="97"/>
      <c r="E83" s="97"/>
      <c r="F83" s="97"/>
      <c r="G83" s="98"/>
      <c r="H83" s="97"/>
      <c r="I83" s="112"/>
      <c r="J83" s="97"/>
      <c r="K83" s="97"/>
    </row>
    <row r="84" spans="2:11" ht="15" customHeight="1">
      <c r="B84" s="95" t="s">
        <v>75</v>
      </c>
      <c r="C84" s="96"/>
      <c r="D84" s="97"/>
      <c r="E84" s="97"/>
      <c r="F84" s="97"/>
      <c r="G84" s="98"/>
      <c r="H84" s="97"/>
      <c r="I84" s="112"/>
      <c r="J84" s="97"/>
      <c r="K84" s="97"/>
    </row>
    <row r="85" spans="2:11" ht="15" customHeight="1">
      <c r="B85" s="75"/>
      <c r="C85" s="89"/>
      <c r="D85" s="76"/>
      <c r="E85" s="76"/>
      <c r="F85" s="76"/>
      <c r="G85" s="77"/>
      <c r="H85" s="76"/>
      <c r="I85" s="113"/>
      <c r="J85" s="76"/>
      <c r="K85" s="76"/>
    </row>
    <row r="86" spans="2:11" ht="15" customHeight="1">
      <c r="B86" s="78"/>
      <c r="C86" s="90"/>
      <c r="D86" s="76"/>
      <c r="E86" s="76"/>
      <c r="F86" s="76"/>
      <c r="G86" s="77"/>
      <c r="H86" s="76"/>
      <c r="I86" s="113"/>
      <c r="J86" s="76"/>
      <c r="K86" s="76"/>
    </row>
    <row r="87" spans="2:11" ht="15" customHeight="1">
      <c r="B87" s="75"/>
      <c r="C87" s="89"/>
      <c r="D87" s="76"/>
      <c r="E87" s="76"/>
      <c r="F87" s="76"/>
      <c r="G87" s="77"/>
      <c r="H87" s="76"/>
      <c r="I87" s="113"/>
      <c r="J87" s="76"/>
      <c r="K87" s="76"/>
    </row>
    <row r="88" spans="2:11" ht="15" customHeight="1">
      <c r="B88" s="75"/>
      <c r="C88" s="89"/>
      <c r="D88" s="76"/>
      <c r="E88" s="76"/>
      <c r="F88" s="76"/>
      <c r="G88" s="77"/>
      <c r="H88" s="76"/>
      <c r="I88" s="113"/>
      <c r="J88" s="76"/>
      <c r="K88" s="76"/>
    </row>
    <row r="89" spans="2:11" ht="15" customHeight="1">
      <c r="B89" s="75"/>
      <c r="C89" s="89"/>
      <c r="D89" s="76"/>
      <c r="E89" s="76"/>
      <c r="F89" s="76"/>
      <c r="G89" s="79"/>
      <c r="H89" s="76"/>
      <c r="I89" s="113"/>
      <c r="J89" s="76"/>
      <c r="K89" s="76"/>
    </row>
    <row r="90" spans="2:11" ht="15" customHeight="1">
      <c r="B90" s="75"/>
      <c r="C90" s="89"/>
      <c r="D90" s="76"/>
      <c r="E90" s="76"/>
      <c r="F90" s="76"/>
      <c r="G90" s="79"/>
      <c r="H90" s="76"/>
      <c r="I90" s="113"/>
      <c r="J90" s="76"/>
      <c r="K90" s="76"/>
    </row>
    <row r="91" spans="2:11" ht="15" customHeight="1">
      <c r="B91" s="75"/>
      <c r="C91" s="89"/>
    </row>
    <row r="92" spans="2:11" ht="15" customHeight="1">
      <c r="B92" s="75"/>
      <c r="C92" s="89"/>
    </row>
    <row r="93" spans="2:11" ht="15" customHeight="1">
      <c r="B93" s="75"/>
      <c r="C93" s="89"/>
    </row>
    <row r="94" spans="2:11" ht="15" customHeight="1">
      <c r="B94" s="75"/>
      <c r="C94" s="89"/>
    </row>
    <row r="95" spans="2:11" ht="13.2">
      <c r="B95" s="75"/>
      <c r="C95" s="89"/>
    </row>
    <row r="96" spans="2:11" ht="13.2">
      <c r="B96" s="75"/>
      <c r="C96" s="89"/>
    </row>
    <row r="97" spans="2:3" ht="13.2">
      <c r="B97" s="75"/>
      <c r="C97" s="89"/>
    </row>
  </sheetData>
  <mergeCells count="2">
    <mergeCell ref="I5:I7"/>
    <mergeCell ref="B82:K82"/>
  </mergeCells>
  <printOptions horizontalCentered="1" verticalCentered="1"/>
  <pageMargins left="0" right="0" top="0" bottom="0" header="0" footer="0"/>
  <pageSetup paperSize="9" scale="43" orientation="landscape" r:id="rId1"/>
  <customProperties>
    <customPr name="EpmWorksheetKeyString_GUID" r:id="rId2"/>
  </customPropertie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D21CDA-A71C-4692-8E51-FD6DD0422158}">
  <sheetPr>
    <pageSetUpPr fitToPage="1"/>
  </sheetPr>
  <dimension ref="A1:N94"/>
  <sheetViews>
    <sheetView showGridLines="0" zoomScaleNormal="100" workbookViewId="0">
      <pane xSplit="1" ySplit="7" topLeftCell="B55" activePane="bottomRight" state="frozen"/>
      <selection pane="topRight" activeCell="B1" sqref="B1"/>
      <selection pane="bottomLeft" activeCell="A8" sqref="A8"/>
      <selection pane="bottomRight" activeCell="E40" sqref="E40"/>
    </sheetView>
  </sheetViews>
  <sheetFormatPr defaultColWidth="8.88671875" defaultRowHeight="12.75" customHeight="1"/>
  <cols>
    <col min="1" max="1" width="1.6640625" style="4" customWidth="1"/>
    <col min="2" max="2" width="77.6640625" style="4" customWidth="1"/>
    <col min="3" max="9" width="15.6640625" style="4" customWidth="1"/>
    <col min="10" max="10" width="1.6640625" style="4" customWidth="1"/>
    <col min="11" max="11" width="8.88671875" style="82"/>
    <col min="12" max="16384" width="8.88671875" style="4"/>
  </cols>
  <sheetData>
    <row r="1" spans="1:14" ht="15" customHeight="1">
      <c r="A1" s="1"/>
      <c r="B1" s="2"/>
      <c r="C1" s="2"/>
      <c r="D1" s="2"/>
      <c r="E1" s="2"/>
      <c r="F1" s="2"/>
      <c r="G1" s="2"/>
      <c r="H1" s="2"/>
      <c r="I1" s="2"/>
      <c r="J1" s="3"/>
    </row>
    <row r="2" spans="1:14" ht="15" customHeight="1">
      <c r="A2" s="5"/>
      <c r="F2" s="6" t="s">
        <v>76</v>
      </c>
      <c r="J2" s="7"/>
    </row>
    <row r="3" spans="1:14" ht="15" customHeight="1">
      <c r="A3" s="5"/>
      <c r="C3" s="46"/>
      <c r="D3" s="46"/>
      <c r="E3" s="46"/>
      <c r="F3" s="46"/>
      <c r="G3" s="46"/>
      <c r="H3" s="46"/>
      <c r="J3" s="7"/>
    </row>
    <row r="4" spans="1:14" ht="15" customHeight="1">
      <c r="A4" s="8"/>
      <c r="C4" s="49"/>
      <c r="D4" s="49"/>
      <c r="E4" s="49"/>
      <c r="F4" s="49"/>
      <c r="G4" s="49"/>
      <c r="H4" s="49"/>
      <c r="J4" s="7"/>
    </row>
    <row r="5" spans="1:14" ht="15" customHeight="1">
      <c r="A5" s="11"/>
      <c r="B5" s="68"/>
      <c r="C5" s="70"/>
      <c r="D5" s="70"/>
      <c r="E5" s="70"/>
      <c r="F5" s="70"/>
      <c r="G5" s="71"/>
      <c r="H5" s="71"/>
      <c r="I5" s="102" t="s">
        <v>1</v>
      </c>
      <c r="J5" s="14"/>
    </row>
    <row r="6" spans="1:14" ht="15" customHeight="1">
      <c r="A6" s="11"/>
      <c r="B6" s="15"/>
      <c r="C6" s="13" t="s">
        <v>2</v>
      </c>
      <c r="D6" s="13" t="s">
        <v>3</v>
      </c>
      <c r="E6" s="13" t="s">
        <v>4</v>
      </c>
      <c r="F6" s="13" t="s">
        <v>5</v>
      </c>
      <c r="G6" s="13" t="s">
        <v>6</v>
      </c>
      <c r="H6" s="13" t="s">
        <v>7</v>
      </c>
      <c r="I6" s="103"/>
      <c r="J6" s="16"/>
    </row>
    <row r="7" spans="1:14" ht="15" customHeight="1">
      <c r="A7" s="17"/>
      <c r="B7" s="12"/>
      <c r="C7" s="39"/>
      <c r="D7" s="39"/>
      <c r="E7" s="39"/>
      <c r="F7" s="39"/>
      <c r="G7" s="19"/>
      <c r="H7" s="19"/>
      <c r="I7" s="104"/>
      <c r="J7" s="20"/>
    </row>
    <row r="8" spans="1:14" ht="15" customHeight="1">
      <c r="A8" s="5"/>
      <c r="B8" s="59" t="s">
        <v>8</v>
      </c>
      <c r="C8" s="21">
        <v>1843720.5799399461</v>
      </c>
      <c r="D8" s="21">
        <v>2298821.6058162958</v>
      </c>
      <c r="E8" s="21">
        <v>4037717.2340518329</v>
      </c>
      <c r="F8" s="21">
        <v>4106983.8858222878</v>
      </c>
      <c r="G8" s="21">
        <v>162566</v>
      </c>
      <c r="H8" s="21">
        <v>176454</v>
      </c>
      <c r="I8" s="22">
        <f>C8/D8-1</f>
        <v>-0.19797144098736907</v>
      </c>
      <c r="J8" s="23"/>
    </row>
    <row r="9" spans="1:14" ht="15" customHeight="1">
      <c r="A9" s="5"/>
      <c r="B9" s="59" t="s">
        <v>9</v>
      </c>
      <c r="C9" s="21">
        <v>4463.0200000000004</v>
      </c>
      <c r="D9" s="21">
        <v>4659.8966740000005</v>
      </c>
      <c r="E9" s="21">
        <v>4743</v>
      </c>
      <c r="F9" s="21">
        <v>5749.38</v>
      </c>
      <c r="G9" s="21">
        <v>3741</v>
      </c>
      <c r="H9" s="21">
        <v>5947</v>
      </c>
      <c r="I9" s="22">
        <f t="shared" ref="I9:I62" si="0">C9/D9-1</f>
        <v>-4.224915009349417E-2</v>
      </c>
      <c r="J9" s="23"/>
    </row>
    <row r="10" spans="1:14" ht="15" customHeight="1">
      <c r="A10" s="5"/>
      <c r="B10" s="60" t="s">
        <v>10</v>
      </c>
      <c r="C10" s="21">
        <v>3689.6000000000004</v>
      </c>
      <c r="D10" s="21">
        <v>3640.864</v>
      </c>
      <c r="E10" s="21">
        <v>3184</v>
      </c>
      <c r="F10" s="21">
        <v>4369.2</v>
      </c>
      <c r="G10" s="21">
        <v>2545</v>
      </c>
      <c r="H10" s="56">
        <v>4477</v>
      </c>
      <c r="I10" s="22">
        <f t="shared" si="0"/>
        <v>1.3385833692222571E-2</v>
      </c>
      <c r="J10" s="23"/>
    </row>
    <row r="11" spans="1:14" ht="15" customHeight="1">
      <c r="A11" s="5"/>
      <c r="B11" s="60" t="s">
        <v>11</v>
      </c>
      <c r="C11" s="21">
        <v>439.03</v>
      </c>
      <c r="D11" s="21">
        <v>558.12994119999996</v>
      </c>
      <c r="E11" s="21">
        <v>1059</v>
      </c>
      <c r="F11" s="21">
        <v>828.29</v>
      </c>
      <c r="G11" s="21">
        <v>484</v>
      </c>
      <c r="H11" s="56">
        <v>446</v>
      </c>
      <c r="I11" s="22">
        <f t="shared" si="0"/>
        <v>-0.2133910625614005</v>
      </c>
      <c r="J11" s="23"/>
    </row>
    <row r="12" spans="1:14" ht="15" customHeight="1">
      <c r="A12" s="5"/>
      <c r="B12" s="60" t="s">
        <v>12</v>
      </c>
      <c r="C12" s="21">
        <v>334.39</v>
      </c>
      <c r="D12" s="21">
        <v>460.90273280000002</v>
      </c>
      <c r="E12" s="21">
        <v>500</v>
      </c>
      <c r="F12" s="21">
        <v>551.89</v>
      </c>
      <c r="G12" s="21">
        <v>712</v>
      </c>
      <c r="H12" s="56">
        <v>1024</v>
      </c>
      <c r="I12" s="22">
        <f t="shared" si="0"/>
        <v>-0.27448900559003153</v>
      </c>
      <c r="J12" s="23"/>
    </row>
    <row r="13" spans="1:14" ht="15" customHeight="1">
      <c r="A13" s="5"/>
      <c r="B13" s="59" t="s">
        <v>13</v>
      </c>
      <c r="C13" s="21"/>
      <c r="D13" s="21"/>
      <c r="E13" s="21"/>
      <c r="F13" s="52"/>
      <c r="G13" s="21"/>
      <c r="H13" s="56"/>
      <c r="I13" s="22"/>
      <c r="J13" s="23"/>
    </row>
    <row r="14" spans="1:14" ht="15" customHeight="1">
      <c r="A14" s="5"/>
      <c r="B14" s="60" t="s">
        <v>14</v>
      </c>
      <c r="C14" s="21">
        <v>117228.99460244722</v>
      </c>
      <c r="D14" s="21">
        <v>111264</v>
      </c>
      <c r="E14" s="21">
        <v>109218.05839773</v>
      </c>
      <c r="F14" s="52">
        <v>114134.7950155</v>
      </c>
      <c r="G14" s="21">
        <v>168679</v>
      </c>
      <c r="H14" s="56">
        <v>164577</v>
      </c>
      <c r="I14" s="22">
        <f t="shared" si="0"/>
        <v>5.3611182434994298E-2</v>
      </c>
      <c r="J14" s="23"/>
      <c r="M14" s="37"/>
      <c r="N14" s="37"/>
    </row>
    <row r="15" spans="1:14" ht="15" customHeight="1">
      <c r="A15" s="5"/>
      <c r="B15" s="60" t="s">
        <v>15</v>
      </c>
      <c r="C15" s="21">
        <v>94584.276803220098</v>
      </c>
      <c r="D15" s="21">
        <v>92557.38</v>
      </c>
      <c r="E15" s="21">
        <v>95947.930000000008</v>
      </c>
      <c r="F15" s="52">
        <v>102036.2</v>
      </c>
      <c r="G15" s="21">
        <v>153650</v>
      </c>
      <c r="H15" s="56">
        <v>164577</v>
      </c>
      <c r="I15" s="22">
        <f t="shared" si="0"/>
        <v>2.1898813505958126E-2</v>
      </c>
      <c r="J15" s="23"/>
    </row>
    <row r="16" spans="1:14" ht="15" customHeight="1">
      <c r="A16" s="5"/>
      <c r="B16" s="59" t="s">
        <v>16</v>
      </c>
      <c r="C16" s="25">
        <v>1744673.2831367259</v>
      </c>
      <c r="D16" s="25">
        <v>2201604.3291422958</v>
      </c>
      <c r="E16" s="25">
        <v>3937026.3040518328</v>
      </c>
      <c r="F16" s="25">
        <v>3999198.3058222877</v>
      </c>
      <c r="G16" s="21">
        <v>5175</v>
      </c>
      <c r="H16" s="56">
        <v>5931</v>
      </c>
      <c r="I16" s="22">
        <f t="shared" si="0"/>
        <v>-0.20754458008518806</v>
      </c>
      <c r="J16" s="23"/>
    </row>
    <row r="17" spans="1:10" ht="15" customHeight="1">
      <c r="A17" s="5"/>
      <c r="B17" s="101" t="s">
        <v>17</v>
      </c>
      <c r="C17" s="25">
        <v>261012.64908999999</v>
      </c>
      <c r="D17" s="25">
        <v>412480</v>
      </c>
      <c r="E17" s="25">
        <v>1776125</v>
      </c>
      <c r="F17" s="25">
        <v>1649793</v>
      </c>
      <c r="G17" s="21" t="s">
        <v>18</v>
      </c>
      <c r="H17" s="56" t="s">
        <v>18</v>
      </c>
      <c r="I17" s="22">
        <f t="shared" si="0"/>
        <v>-0.36721138215186189</v>
      </c>
      <c r="J17" s="23"/>
    </row>
    <row r="18" spans="1:10" ht="15" customHeight="1">
      <c r="A18" s="5"/>
      <c r="B18" s="101" t="s">
        <v>19</v>
      </c>
      <c r="C18" s="25">
        <v>35623.408490000002</v>
      </c>
      <c r="D18" s="25">
        <v>241604.70588235295</v>
      </c>
      <c r="E18" s="25">
        <v>687465</v>
      </c>
      <c r="F18" s="25">
        <v>851233</v>
      </c>
      <c r="G18" s="21" t="s">
        <v>18</v>
      </c>
      <c r="H18" s="56" t="s">
        <v>18</v>
      </c>
      <c r="I18" s="22">
        <f t="shared" si="0"/>
        <v>-0.85255498910958105</v>
      </c>
      <c r="J18" s="23"/>
    </row>
    <row r="19" spans="1:10" ht="15" customHeight="1">
      <c r="A19" s="5"/>
      <c r="B19" s="60" t="s">
        <v>20</v>
      </c>
      <c r="C19" s="25">
        <v>34475.823295218579</v>
      </c>
      <c r="D19" s="25">
        <v>33628.844258540004</v>
      </c>
      <c r="E19" s="25">
        <v>22620.138157113928</v>
      </c>
      <c r="F19" s="25">
        <v>23295.173838307648</v>
      </c>
      <c r="G19" s="21" t="s">
        <v>18</v>
      </c>
      <c r="H19" s="56" t="s">
        <v>18</v>
      </c>
      <c r="I19" s="22">
        <f t="shared" si="0"/>
        <v>2.518608817379997E-2</v>
      </c>
      <c r="J19" s="23"/>
    </row>
    <row r="20" spans="1:10" ht="15" customHeight="1">
      <c r="A20" s="5"/>
      <c r="B20" s="60" t="s">
        <v>21</v>
      </c>
      <c r="C20" s="25">
        <v>0</v>
      </c>
      <c r="D20" s="25">
        <v>0</v>
      </c>
      <c r="E20" s="25">
        <v>0</v>
      </c>
      <c r="F20" s="25">
        <v>0</v>
      </c>
      <c r="G20" s="21" t="s">
        <v>18</v>
      </c>
      <c r="H20" s="56" t="s">
        <v>18</v>
      </c>
      <c r="I20" s="22"/>
      <c r="J20" s="23"/>
    </row>
    <row r="21" spans="1:10" ht="15" customHeight="1">
      <c r="A21" s="5"/>
      <c r="B21" s="60" t="s">
        <v>22</v>
      </c>
      <c r="C21" s="25">
        <v>2150.8063556147767</v>
      </c>
      <c r="D21" s="25">
        <v>1377.0059399098786</v>
      </c>
      <c r="E21" s="25">
        <v>712</v>
      </c>
      <c r="F21" s="25">
        <v>694</v>
      </c>
      <c r="G21" s="21" t="s">
        <v>18</v>
      </c>
      <c r="H21" s="56" t="s">
        <v>18</v>
      </c>
      <c r="I21" s="22">
        <f t="shared" si="0"/>
        <v>0.56194413784122177</v>
      </c>
      <c r="J21" s="23"/>
    </row>
    <row r="22" spans="1:10" ht="15" customHeight="1">
      <c r="A22" s="5"/>
      <c r="B22" s="60" t="s">
        <v>23</v>
      </c>
      <c r="C22" s="25">
        <v>8529.7744045257332</v>
      </c>
      <c r="D22" s="25">
        <v>4413.16</v>
      </c>
      <c r="E22" s="25">
        <v>337</v>
      </c>
      <c r="F22" s="25">
        <v>4</v>
      </c>
      <c r="G22" s="21">
        <v>3040</v>
      </c>
      <c r="H22" s="56">
        <v>3141</v>
      </c>
      <c r="I22" s="22">
        <f t="shared" si="0"/>
        <v>0.93280425013499024</v>
      </c>
      <c r="J22" s="23"/>
    </row>
    <row r="23" spans="1:10" ht="15" customHeight="1">
      <c r="A23" s="5"/>
      <c r="B23" s="60" t="s">
        <v>24</v>
      </c>
      <c r="C23" s="25">
        <v>3500.654414087664</v>
      </c>
      <c r="D23" s="25">
        <v>1422.22</v>
      </c>
      <c r="E23" s="25">
        <v>297</v>
      </c>
      <c r="F23" s="25">
        <v>441</v>
      </c>
      <c r="G23" s="21">
        <v>1731</v>
      </c>
      <c r="H23" s="56">
        <v>1821</v>
      </c>
      <c r="I23" s="22">
        <f t="shared" si="0"/>
        <v>1.4614014808452027</v>
      </c>
      <c r="J23" s="23"/>
    </row>
    <row r="24" spans="1:10" ht="15" customHeight="1">
      <c r="A24" s="5"/>
      <c r="B24" s="60" t="s">
        <v>25</v>
      </c>
      <c r="C24" s="25">
        <v>0</v>
      </c>
      <c r="D24" s="25">
        <v>0</v>
      </c>
      <c r="E24" s="25">
        <v>0</v>
      </c>
      <c r="F24" s="25">
        <v>0</v>
      </c>
      <c r="G24" s="21" t="s">
        <v>18</v>
      </c>
      <c r="H24" s="56" t="s">
        <v>18</v>
      </c>
      <c r="I24" s="22"/>
      <c r="J24" s="23"/>
    </row>
    <row r="25" spans="1:10" ht="15" customHeight="1">
      <c r="A25" s="5"/>
      <c r="B25" s="60" t="s">
        <v>26</v>
      </c>
      <c r="C25" s="25">
        <v>0</v>
      </c>
      <c r="D25" s="25">
        <v>0</v>
      </c>
      <c r="E25" s="25">
        <v>0</v>
      </c>
      <c r="F25" s="25">
        <v>0</v>
      </c>
      <c r="G25" s="21">
        <v>254</v>
      </c>
      <c r="H25" s="56">
        <v>766</v>
      </c>
      <c r="I25" s="22"/>
      <c r="J25" s="23"/>
    </row>
    <row r="26" spans="1:10" ht="15" customHeight="1">
      <c r="A26" s="5"/>
      <c r="B26" s="60" t="s">
        <v>27</v>
      </c>
      <c r="C26" s="25" t="s">
        <v>28</v>
      </c>
      <c r="D26" s="25" t="s">
        <v>28</v>
      </c>
      <c r="E26" s="25" t="s">
        <v>28</v>
      </c>
      <c r="F26" s="25" t="s">
        <v>28</v>
      </c>
      <c r="G26" s="25" t="s">
        <v>28</v>
      </c>
      <c r="H26" s="57" t="s">
        <v>28</v>
      </c>
      <c r="I26" s="22"/>
      <c r="J26" s="23"/>
    </row>
    <row r="27" spans="1:10" ht="15" customHeight="1">
      <c r="A27" s="5"/>
      <c r="B27" s="60" t="s">
        <v>29</v>
      </c>
      <c r="C27" s="25">
        <v>143044.7897864905</v>
      </c>
      <c r="D27" s="25">
        <v>131656.63570202768</v>
      </c>
      <c r="E27" s="25">
        <v>92295</v>
      </c>
      <c r="F27" s="25">
        <v>101929</v>
      </c>
      <c r="G27" s="21" t="s">
        <v>18</v>
      </c>
      <c r="H27" s="56" t="s">
        <v>18</v>
      </c>
      <c r="I27" s="22">
        <f t="shared" si="0"/>
        <v>8.6498899381244332E-2</v>
      </c>
      <c r="J27" s="23"/>
    </row>
    <row r="28" spans="1:10" ht="15" customHeight="1">
      <c r="A28" s="5"/>
      <c r="B28" s="60" t="s">
        <v>30</v>
      </c>
      <c r="C28" s="25">
        <v>156.1283059885823</v>
      </c>
      <c r="D28" s="25">
        <v>115.26534987015772</v>
      </c>
      <c r="E28" s="25">
        <v>334</v>
      </c>
      <c r="F28" s="25">
        <v>376</v>
      </c>
      <c r="G28" s="21" t="s">
        <v>18</v>
      </c>
      <c r="H28" s="56" t="s">
        <v>18</v>
      </c>
      <c r="I28" s="22">
        <f t="shared" si="0"/>
        <v>0.3545120555696506</v>
      </c>
      <c r="J28" s="23"/>
    </row>
    <row r="29" spans="1:10" ht="15" customHeight="1">
      <c r="A29" s="5"/>
      <c r="B29" s="60" t="s">
        <v>31</v>
      </c>
      <c r="C29" s="25">
        <v>156464.02220529201</v>
      </c>
      <c r="D29" s="25">
        <v>145598.29406795203</v>
      </c>
      <c r="E29" s="25">
        <v>127425.38270033832</v>
      </c>
      <c r="F29" s="25">
        <v>109869.60003505948</v>
      </c>
      <c r="G29" s="21" t="s">
        <v>18</v>
      </c>
      <c r="H29" s="56" t="s">
        <v>18</v>
      </c>
      <c r="I29" s="22">
        <f t="shared" si="0"/>
        <v>7.4628128075929556E-2</v>
      </c>
      <c r="J29" s="23"/>
    </row>
    <row r="30" spans="1:10" ht="15" customHeight="1">
      <c r="A30" s="5"/>
      <c r="B30" s="60" t="s">
        <v>32</v>
      </c>
      <c r="C30" s="25">
        <v>241.66978284144002</v>
      </c>
      <c r="D30" s="25">
        <v>222.48721555210599</v>
      </c>
      <c r="E30" s="25">
        <v>211</v>
      </c>
      <c r="F30" s="25">
        <v>149</v>
      </c>
      <c r="G30" s="21">
        <v>150</v>
      </c>
      <c r="H30" s="56">
        <v>202</v>
      </c>
      <c r="I30" s="22">
        <f t="shared" si="0"/>
        <v>8.6218739542998746E-2</v>
      </c>
      <c r="J30" s="23"/>
    </row>
    <row r="31" spans="1:10" ht="15" customHeight="1">
      <c r="A31" s="5"/>
      <c r="B31" s="60" t="s">
        <v>33</v>
      </c>
      <c r="C31" s="25">
        <v>1099473.5570066667</v>
      </c>
      <c r="D31" s="25">
        <v>1229085.7107260907</v>
      </c>
      <c r="E31" s="25">
        <v>1229204.7831943803</v>
      </c>
      <c r="F31" s="25">
        <v>1261414.531948921</v>
      </c>
      <c r="G31" s="21" t="s">
        <v>18</v>
      </c>
      <c r="H31" s="56" t="s">
        <v>18</v>
      </c>
      <c r="I31" s="22">
        <f t="shared" si="0"/>
        <v>-0.10545412137519261</v>
      </c>
      <c r="J31" s="23"/>
    </row>
    <row r="32" spans="1:10" ht="15" customHeight="1">
      <c r="A32" s="5"/>
      <c r="B32" s="60"/>
      <c r="C32" s="25"/>
      <c r="D32" s="25"/>
      <c r="E32" s="25"/>
      <c r="F32" s="25"/>
      <c r="G32" s="21"/>
      <c r="H32" s="56"/>
      <c r="I32" s="22"/>
      <c r="J32" s="23"/>
    </row>
    <row r="33" spans="1:10" ht="15" customHeight="1">
      <c r="A33" s="5"/>
      <c r="B33" s="59" t="s">
        <v>34</v>
      </c>
      <c r="C33" s="25">
        <v>263.50158352721826</v>
      </c>
      <c r="D33" s="25">
        <v>325.79671284244557</v>
      </c>
      <c r="E33" s="25">
        <v>536.57371881087477</v>
      </c>
      <c r="F33" s="25">
        <v>549.20886411103072</v>
      </c>
      <c r="G33" s="21">
        <v>20</v>
      </c>
      <c r="H33" s="56">
        <v>24</v>
      </c>
      <c r="I33" s="22">
        <f t="shared" si="0"/>
        <v>-0.19120858762424986</v>
      </c>
      <c r="J33" s="23"/>
    </row>
    <row r="34" spans="1:10" ht="15" customHeight="1">
      <c r="A34" s="5"/>
      <c r="B34" s="59" t="s">
        <v>35</v>
      </c>
      <c r="C34" s="51">
        <v>1.2045969403888857E-2</v>
      </c>
      <c r="D34" s="51">
        <v>1.2946297272437584E-2</v>
      </c>
      <c r="E34" s="51">
        <v>1.3424020068251359E-2</v>
      </c>
      <c r="F34" s="51">
        <v>1.7044917310021793E-2</v>
      </c>
      <c r="G34" s="26">
        <v>3.2500000000000001E-2</v>
      </c>
      <c r="H34" s="73">
        <v>0.12479999999999999</v>
      </c>
      <c r="I34" s="22">
        <f t="shared" si="0"/>
        <v>-6.9543271686299701E-2</v>
      </c>
      <c r="J34" s="23"/>
    </row>
    <row r="35" spans="1:10" ht="15" customHeight="1">
      <c r="A35" s="5"/>
      <c r="B35" s="59"/>
      <c r="C35" s="25"/>
      <c r="D35" s="25"/>
      <c r="E35" s="25"/>
      <c r="F35" s="25"/>
      <c r="G35" s="27"/>
      <c r="H35" s="74"/>
      <c r="I35" s="22"/>
      <c r="J35" s="23"/>
    </row>
    <row r="36" spans="1:10" ht="15" customHeight="1">
      <c r="A36" s="5"/>
      <c r="B36" s="59" t="s">
        <v>36</v>
      </c>
      <c r="C36" s="21">
        <v>1038881.9390364003</v>
      </c>
      <c r="D36" s="21">
        <v>1009872.8095788001</v>
      </c>
      <c r="E36" s="21">
        <v>999575.70803999994</v>
      </c>
      <c r="F36" s="25">
        <v>1033980.2748000001</v>
      </c>
      <c r="G36" s="21">
        <v>1466802</v>
      </c>
      <c r="H36" s="56">
        <v>1338904</v>
      </c>
      <c r="I36" s="22">
        <f t="shared" si="0"/>
        <v>2.8725527791662486E-2</v>
      </c>
      <c r="J36" s="23"/>
    </row>
    <row r="37" spans="1:10" ht="15" customHeight="1">
      <c r="A37" s="5"/>
      <c r="B37" s="59" t="s">
        <v>37</v>
      </c>
      <c r="C37" s="21">
        <v>288578.31639900006</v>
      </c>
      <c r="D37" s="21">
        <v>280520.22488300002</v>
      </c>
      <c r="E37" s="21">
        <v>277659.91889999999</v>
      </c>
      <c r="F37" s="25">
        <v>287216.74300000002</v>
      </c>
      <c r="G37" s="21">
        <v>407445</v>
      </c>
      <c r="H37" s="21">
        <v>371918</v>
      </c>
      <c r="I37" s="22">
        <f t="shared" si="0"/>
        <v>2.8725527791662486E-2</v>
      </c>
      <c r="J37" s="23"/>
    </row>
    <row r="38" spans="1:10" ht="15" customHeight="1">
      <c r="A38" s="5"/>
      <c r="B38" s="59" t="s">
        <v>38</v>
      </c>
      <c r="C38" s="25">
        <v>149.04400457338858</v>
      </c>
      <c r="D38" s="25">
        <v>143.12256371581634</v>
      </c>
      <c r="E38" s="25">
        <v>132.83398113488371</v>
      </c>
      <c r="F38" s="25">
        <v>138.2696275474726</v>
      </c>
      <c r="G38" s="21">
        <v>180</v>
      </c>
      <c r="H38" s="21">
        <v>182</v>
      </c>
      <c r="I38" s="22">
        <f t="shared" si="0"/>
        <v>4.1373216799901913E-2</v>
      </c>
      <c r="J38" s="23"/>
    </row>
    <row r="39" spans="1:10" ht="15" customHeight="1">
      <c r="A39" s="5"/>
      <c r="B39" s="59" t="s">
        <v>39</v>
      </c>
      <c r="C39" s="53">
        <v>0.12634711350828462</v>
      </c>
      <c r="D39" s="53">
        <v>0.1344834380004338</v>
      </c>
      <c r="E39" s="53">
        <v>0.13326249310107197</v>
      </c>
      <c r="F39" s="53">
        <v>0.16351081734829104</v>
      </c>
      <c r="G39" s="24">
        <v>0.3</v>
      </c>
      <c r="H39" s="24">
        <v>0.98</v>
      </c>
      <c r="I39" s="22">
        <f t="shared" si="0"/>
        <v>-6.0500568792143272E-2</v>
      </c>
      <c r="J39" s="23"/>
    </row>
    <row r="40" spans="1:10" ht="15" customHeight="1">
      <c r="A40" s="5"/>
      <c r="B40" s="61" t="s">
        <v>40</v>
      </c>
      <c r="C40" s="21">
        <v>1012534.5023244002</v>
      </c>
      <c r="D40" s="21">
        <v>987311</v>
      </c>
      <c r="E40" s="21">
        <v>969152.10803999996</v>
      </c>
      <c r="F40" s="52">
        <v>1005839.0748000001</v>
      </c>
      <c r="G40" s="21">
        <v>1448584</v>
      </c>
      <c r="H40" s="21">
        <v>1316905</v>
      </c>
      <c r="I40" s="22">
        <f t="shared" si="0"/>
        <v>2.5547676795255159E-2</v>
      </c>
      <c r="J40" s="23"/>
    </row>
    <row r="41" spans="1:10" ht="15" customHeight="1">
      <c r="A41" s="5"/>
      <c r="B41" s="61" t="s">
        <v>41</v>
      </c>
      <c r="C41" s="21">
        <v>281259.58397900005</v>
      </c>
      <c r="D41" s="21">
        <v>274254</v>
      </c>
      <c r="E41" s="21">
        <v>269208.91889999999</v>
      </c>
      <c r="F41" s="52">
        <v>279399.74300000002</v>
      </c>
      <c r="G41" s="21">
        <v>402384</v>
      </c>
      <c r="H41" s="21">
        <v>365807</v>
      </c>
      <c r="I41" s="22">
        <f t="shared" si="0"/>
        <v>2.5544145131885188E-2</v>
      </c>
      <c r="J41" s="23"/>
    </row>
    <row r="42" spans="1:10" ht="15" customHeight="1">
      <c r="A42" s="5"/>
      <c r="B42" s="61" t="s">
        <v>42</v>
      </c>
      <c r="C42" s="21">
        <v>11034</v>
      </c>
      <c r="D42" s="21">
        <v>14515.821046800003</v>
      </c>
      <c r="E42" s="21">
        <v>22118.400000000001</v>
      </c>
      <c r="F42" s="21">
        <v>19756.8</v>
      </c>
      <c r="G42" s="21">
        <v>16748</v>
      </c>
      <c r="H42" s="21">
        <v>21696</v>
      </c>
      <c r="I42" s="22">
        <f t="shared" si="0"/>
        <v>-0.23986387236205053</v>
      </c>
      <c r="J42" s="23"/>
    </row>
    <row r="43" spans="1:10" ht="15" customHeight="1">
      <c r="A43" s="5"/>
      <c r="B43" s="61" t="s">
        <v>43</v>
      </c>
      <c r="C43" s="21">
        <v>3065</v>
      </c>
      <c r="D43" s="21">
        <v>4032.1725130000009</v>
      </c>
      <c r="E43" s="21">
        <v>6144</v>
      </c>
      <c r="F43" s="21">
        <v>5488</v>
      </c>
      <c r="G43" s="21">
        <v>4652</v>
      </c>
      <c r="H43" s="21">
        <v>6027</v>
      </c>
      <c r="I43" s="22">
        <f t="shared" si="0"/>
        <v>-0.23986387236205053</v>
      </c>
      <c r="J43" s="23"/>
    </row>
    <row r="44" spans="1:10" ht="15" customHeight="1">
      <c r="A44" s="5"/>
      <c r="B44" s="61" t="s">
        <v>44</v>
      </c>
      <c r="C44" s="21">
        <v>15313.436712000001</v>
      </c>
      <c r="D44" s="21">
        <v>8042.5885319999998</v>
      </c>
      <c r="E44" s="21">
        <v>8305</v>
      </c>
      <c r="F44" s="21">
        <v>8384</v>
      </c>
      <c r="G44" s="21">
        <v>1470</v>
      </c>
      <c r="H44" s="21">
        <v>303</v>
      </c>
      <c r="I44" s="22">
        <f t="shared" si="0"/>
        <v>0.90404328793778466</v>
      </c>
      <c r="J44" s="23"/>
    </row>
    <row r="45" spans="1:10" ht="15" customHeight="1">
      <c r="A45" s="5"/>
      <c r="B45" s="61" t="s">
        <v>45</v>
      </c>
      <c r="C45" s="21">
        <v>4253.7324200000003</v>
      </c>
      <c r="D45" s="21">
        <v>2234.0523699999999</v>
      </c>
      <c r="E45" s="21">
        <v>2307</v>
      </c>
      <c r="F45" s="21">
        <v>2329</v>
      </c>
      <c r="G45" s="21">
        <v>408</v>
      </c>
      <c r="H45" s="21">
        <v>84</v>
      </c>
      <c r="I45" s="22">
        <f t="shared" si="0"/>
        <v>0.90404328793778488</v>
      </c>
      <c r="J45" s="23"/>
    </row>
    <row r="46" spans="1:10" ht="15" customHeight="1">
      <c r="A46" s="5"/>
      <c r="B46" s="61" t="s">
        <v>46</v>
      </c>
      <c r="C46" s="21">
        <v>26000</v>
      </c>
      <c r="D46" s="21">
        <v>20450</v>
      </c>
      <c r="E46" s="21">
        <v>2000</v>
      </c>
      <c r="F46" s="21">
        <v>1000</v>
      </c>
      <c r="G46" s="21" t="s">
        <v>18</v>
      </c>
      <c r="H46" s="21" t="s">
        <v>18</v>
      </c>
      <c r="I46" s="22">
        <f t="shared" si="0"/>
        <v>0.27139364303178493</v>
      </c>
      <c r="J46" s="23"/>
    </row>
    <row r="47" spans="1:10" ht="15" customHeight="1">
      <c r="A47" s="5"/>
      <c r="B47" s="59" t="s">
        <v>47</v>
      </c>
      <c r="C47" s="64">
        <v>0.10596259677682045</v>
      </c>
      <c r="D47" s="64">
        <v>8.204351752474244E-2</v>
      </c>
      <c r="E47" s="64">
        <v>1.5862789988333167E-2</v>
      </c>
      <c r="F47" s="64">
        <v>1.1816330717806809E-2</v>
      </c>
      <c r="G47" s="21" t="s">
        <v>18</v>
      </c>
      <c r="H47" s="21" t="s">
        <v>18</v>
      </c>
      <c r="I47" s="22">
        <f t="shared" si="0"/>
        <v>0.29154136699300537</v>
      </c>
      <c r="J47" s="23"/>
    </row>
    <row r="48" spans="1:10" ht="15" customHeight="1">
      <c r="A48" s="5"/>
      <c r="B48" s="59" t="s">
        <v>49</v>
      </c>
      <c r="C48" s="21">
        <v>218116.14</v>
      </c>
      <c r="D48" s="21">
        <v>210269.14449999999</v>
      </c>
      <c r="E48" s="37">
        <v>203452.94799999997</v>
      </c>
      <c r="F48" s="37">
        <v>195701.83919999999</v>
      </c>
      <c r="G48" s="21" t="s">
        <v>18</v>
      </c>
      <c r="H48" s="21" t="s">
        <v>18</v>
      </c>
      <c r="I48" s="22">
        <f t="shared" si="0"/>
        <v>3.7318815933071958E-2</v>
      </c>
      <c r="J48" s="23"/>
    </row>
    <row r="49" spans="1:10" ht="15" customHeight="1">
      <c r="A49" s="5"/>
      <c r="B49" s="59"/>
      <c r="C49" s="21"/>
      <c r="D49" s="21"/>
      <c r="I49" s="22"/>
      <c r="J49" s="23"/>
    </row>
    <row r="50" spans="1:10" ht="15" customHeight="1">
      <c r="A50" s="5"/>
      <c r="B50" s="59" t="s">
        <v>50</v>
      </c>
      <c r="C50" s="25">
        <v>656784.29999999993</v>
      </c>
      <c r="D50" s="25">
        <v>647422</v>
      </c>
      <c r="E50" s="21">
        <v>631230</v>
      </c>
      <c r="F50" s="21">
        <v>623588</v>
      </c>
      <c r="G50" s="21">
        <v>683847</v>
      </c>
      <c r="H50" s="21">
        <v>572540</v>
      </c>
      <c r="I50" s="22">
        <f t="shared" si="0"/>
        <v>1.4460892586288354E-2</v>
      </c>
      <c r="J50" s="23"/>
    </row>
    <row r="51" spans="1:10" ht="15" customHeight="1">
      <c r="A51" s="5"/>
      <c r="B51" s="59" t="s">
        <v>51</v>
      </c>
      <c r="C51" s="21">
        <v>386076.60000000003</v>
      </c>
      <c r="D51" s="21">
        <v>339945.2</v>
      </c>
      <c r="E51" s="21">
        <v>280805</v>
      </c>
      <c r="F51" s="21">
        <v>225453</v>
      </c>
      <c r="G51" s="21">
        <v>180799</v>
      </c>
      <c r="H51" s="21">
        <v>118846</v>
      </c>
      <c r="I51" s="22">
        <f t="shared" si="0"/>
        <v>0.1357024602788921</v>
      </c>
      <c r="J51" s="23"/>
    </row>
    <row r="52" spans="1:10" ht="15" customHeight="1">
      <c r="A52" s="5"/>
      <c r="B52" s="59" t="s">
        <v>52</v>
      </c>
      <c r="C52" s="21">
        <v>149.04400457338858</v>
      </c>
      <c r="D52" s="21">
        <v>139.9329931972789</v>
      </c>
      <c r="E52" s="25">
        <v>121</v>
      </c>
      <c r="F52" s="25">
        <v>114</v>
      </c>
      <c r="G52" s="21">
        <v>106</v>
      </c>
      <c r="H52" s="57">
        <v>94</v>
      </c>
      <c r="I52" s="22">
        <f t="shared" si="0"/>
        <v>6.5109815547680583E-2</v>
      </c>
      <c r="J52" s="23"/>
    </row>
    <row r="53" spans="1:10" ht="15" customHeight="1">
      <c r="A53" s="5"/>
      <c r="B53" s="59"/>
      <c r="C53" s="21"/>
      <c r="D53" s="21"/>
      <c r="E53" s="21"/>
      <c r="F53" s="21"/>
      <c r="G53" s="21"/>
      <c r="H53" s="57"/>
      <c r="I53" s="22"/>
      <c r="J53" s="23"/>
    </row>
    <row r="54" spans="1:10" ht="15" customHeight="1">
      <c r="A54" s="5"/>
      <c r="B54" s="59" t="s">
        <v>53</v>
      </c>
      <c r="C54" s="21">
        <v>11487.640000000001</v>
      </c>
      <c r="D54" s="21">
        <v>3136.2489999999998</v>
      </c>
      <c r="E54" s="21">
        <v>3325</v>
      </c>
      <c r="F54" s="21">
        <v>4150</v>
      </c>
      <c r="G54" s="21">
        <v>7658</v>
      </c>
      <c r="H54" s="56">
        <v>4015</v>
      </c>
      <c r="I54" s="22">
        <f t="shared" si="0"/>
        <v>2.6628596772769004</v>
      </c>
      <c r="J54" s="23"/>
    </row>
    <row r="55" spans="1:10" ht="15" customHeight="1">
      <c r="A55" s="5"/>
      <c r="B55" s="60" t="s">
        <v>54</v>
      </c>
      <c r="C55" s="21">
        <v>9027.630000000001</v>
      </c>
      <c r="D55" s="21">
        <v>1288.249</v>
      </c>
      <c r="E55" s="21">
        <v>1018</v>
      </c>
      <c r="F55" s="21">
        <v>1047</v>
      </c>
      <c r="G55" s="21">
        <v>1567</v>
      </c>
      <c r="H55" s="57">
        <v>2185</v>
      </c>
      <c r="I55" s="22">
        <f t="shared" si="0"/>
        <v>6.0076747585288253</v>
      </c>
      <c r="J55" s="23"/>
    </row>
    <row r="56" spans="1:10" ht="15" customHeight="1">
      <c r="A56" s="5"/>
      <c r="B56" s="60" t="s">
        <v>55</v>
      </c>
      <c r="C56" s="21">
        <v>2460.0100000000002</v>
      </c>
      <c r="D56" s="21">
        <v>1848</v>
      </c>
      <c r="E56" s="21">
        <v>2307</v>
      </c>
      <c r="F56" s="21">
        <v>3103</v>
      </c>
      <c r="G56" s="21">
        <v>6091</v>
      </c>
      <c r="H56" s="57">
        <v>1830</v>
      </c>
      <c r="I56" s="22">
        <f t="shared" si="0"/>
        <v>0.33117424242424254</v>
      </c>
      <c r="J56" s="23"/>
    </row>
    <row r="57" spans="1:10" ht="15" customHeight="1">
      <c r="A57" s="5"/>
      <c r="B57" s="59" t="s">
        <v>56</v>
      </c>
      <c r="C57" s="21"/>
      <c r="D57" s="21"/>
      <c r="E57" s="21"/>
      <c r="F57" s="21"/>
      <c r="G57" s="25"/>
      <c r="H57" s="56"/>
      <c r="I57" s="22"/>
      <c r="J57" s="23"/>
    </row>
    <row r="58" spans="1:10" ht="15" customHeight="1">
      <c r="A58" s="5"/>
      <c r="B58" s="60" t="s">
        <v>57</v>
      </c>
      <c r="C58" s="21">
        <v>283.34000000000003</v>
      </c>
      <c r="D58" s="21">
        <v>277.51100000000002</v>
      </c>
      <c r="E58" s="21">
        <v>219</v>
      </c>
      <c r="F58" s="21">
        <v>162</v>
      </c>
      <c r="G58" s="25" t="s">
        <v>18</v>
      </c>
      <c r="H58" s="57" t="s">
        <v>18</v>
      </c>
      <c r="I58" s="22">
        <f t="shared" si="0"/>
        <v>2.1004572791709197E-2</v>
      </c>
      <c r="J58" s="23"/>
    </row>
    <row r="59" spans="1:10" ht="15" customHeight="1">
      <c r="A59" s="5"/>
      <c r="B59" s="60" t="s">
        <v>58</v>
      </c>
      <c r="C59" s="25">
        <v>892.84999999999991</v>
      </c>
      <c r="D59" s="25">
        <v>906</v>
      </c>
      <c r="E59" s="21">
        <v>1920</v>
      </c>
      <c r="F59" s="21">
        <v>2866</v>
      </c>
      <c r="G59" s="25" t="s">
        <v>18</v>
      </c>
      <c r="H59" s="57" t="s">
        <v>18</v>
      </c>
      <c r="I59" s="22">
        <f t="shared" si="0"/>
        <v>-1.45143487858721E-2</v>
      </c>
      <c r="J59" s="23"/>
    </row>
    <row r="60" spans="1:10" ht="15" customHeight="1">
      <c r="A60" s="5"/>
      <c r="B60" s="59" t="s">
        <v>59</v>
      </c>
      <c r="C60" s="21"/>
      <c r="D60" s="21"/>
      <c r="E60" s="21"/>
      <c r="F60" s="25"/>
      <c r="G60" s="25"/>
      <c r="H60" s="57"/>
      <c r="I60" s="22"/>
      <c r="J60" s="23"/>
    </row>
    <row r="61" spans="1:10" ht="15" customHeight="1">
      <c r="A61" s="5"/>
      <c r="B61" s="60" t="s">
        <v>60</v>
      </c>
      <c r="C61" s="21">
        <v>1011.19</v>
      </c>
      <c r="D61" s="21">
        <v>1010.7380000000001</v>
      </c>
      <c r="E61" s="25">
        <v>799</v>
      </c>
      <c r="F61" s="21">
        <v>885</v>
      </c>
      <c r="G61" s="25" t="s">
        <v>18</v>
      </c>
      <c r="H61" s="57" t="s">
        <v>18</v>
      </c>
      <c r="I61" s="22">
        <f t="shared" si="0"/>
        <v>4.4719798800474386E-4</v>
      </c>
      <c r="J61" s="23"/>
    </row>
    <row r="62" spans="1:10" ht="15" customHeight="1">
      <c r="A62" s="5"/>
      <c r="B62" s="60" t="s">
        <v>61</v>
      </c>
      <c r="C62" s="21">
        <v>916.44</v>
      </c>
      <c r="D62" s="21">
        <v>942</v>
      </c>
      <c r="E62" s="21">
        <v>387</v>
      </c>
      <c r="F62" s="21">
        <v>237</v>
      </c>
      <c r="G62" s="25" t="s">
        <v>18</v>
      </c>
      <c r="H62" s="57" t="s">
        <v>18</v>
      </c>
      <c r="I62" s="22">
        <f t="shared" si="0"/>
        <v>-2.7133757961783411E-2</v>
      </c>
      <c r="J62" s="23"/>
    </row>
    <row r="63" spans="1:10" ht="15" customHeight="1">
      <c r="A63" s="5"/>
      <c r="B63" s="60" t="s">
        <v>62</v>
      </c>
      <c r="C63" s="25" t="s">
        <v>18</v>
      </c>
      <c r="D63" s="25" t="s">
        <v>18</v>
      </c>
      <c r="E63" s="25" t="s">
        <v>18</v>
      </c>
      <c r="F63" s="25" t="s">
        <v>18</v>
      </c>
      <c r="G63" s="25" t="s">
        <v>18</v>
      </c>
      <c r="H63" s="57" t="s">
        <v>18</v>
      </c>
      <c r="I63" s="22"/>
      <c r="J63" s="23"/>
    </row>
    <row r="64" spans="1:10" ht="15" customHeight="1">
      <c r="A64" s="5"/>
      <c r="B64" s="60" t="s">
        <v>63</v>
      </c>
      <c r="C64" s="25" t="s">
        <v>18</v>
      </c>
      <c r="D64" s="25" t="s">
        <v>18</v>
      </c>
      <c r="E64" s="25" t="s">
        <v>18</v>
      </c>
      <c r="F64" s="25" t="s">
        <v>18</v>
      </c>
      <c r="G64" s="25" t="s">
        <v>18</v>
      </c>
      <c r="H64" s="57" t="s">
        <v>18</v>
      </c>
      <c r="I64" s="22"/>
      <c r="J64" s="23"/>
    </row>
    <row r="65" spans="1:11" ht="15" customHeight="1">
      <c r="A65" s="5"/>
      <c r="B65" s="59" t="s">
        <v>64</v>
      </c>
      <c r="C65" s="25" t="s">
        <v>18</v>
      </c>
      <c r="D65" s="25" t="s">
        <v>18</v>
      </c>
      <c r="E65" s="25" t="s">
        <v>18</v>
      </c>
      <c r="F65" s="25" t="s">
        <v>18</v>
      </c>
      <c r="G65" s="25"/>
      <c r="H65" s="57"/>
      <c r="I65" s="22"/>
      <c r="J65" s="23"/>
      <c r="K65" s="81"/>
    </row>
    <row r="66" spans="1:11" ht="15" customHeight="1">
      <c r="A66" s="5"/>
      <c r="B66" s="60" t="s">
        <v>57</v>
      </c>
      <c r="C66" s="25">
        <v>6744.9</v>
      </c>
      <c r="D66" s="25" t="s">
        <v>18</v>
      </c>
      <c r="E66" s="25" t="s">
        <v>18</v>
      </c>
      <c r="F66" s="25" t="s">
        <v>18</v>
      </c>
      <c r="G66" s="25" t="s">
        <v>18</v>
      </c>
      <c r="H66" s="57" t="s">
        <v>18</v>
      </c>
      <c r="I66" s="22"/>
      <c r="J66" s="23"/>
      <c r="K66" s="81"/>
    </row>
    <row r="67" spans="1:11" ht="15" customHeight="1">
      <c r="A67" s="5"/>
      <c r="B67" s="60" t="s">
        <v>58</v>
      </c>
      <c r="C67" s="25">
        <v>650.72</v>
      </c>
      <c r="D67" s="25" t="s">
        <v>18</v>
      </c>
      <c r="E67" s="25" t="s">
        <v>18</v>
      </c>
      <c r="F67" s="25" t="s">
        <v>18</v>
      </c>
      <c r="G67" s="25" t="s">
        <v>18</v>
      </c>
      <c r="H67" s="57" t="s">
        <v>18</v>
      </c>
      <c r="I67" s="22"/>
      <c r="J67" s="23"/>
      <c r="K67" s="81"/>
    </row>
    <row r="68" spans="1:11" ht="15" customHeight="1">
      <c r="A68" s="5"/>
      <c r="B68" s="59" t="s">
        <v>65</v>
      </c>
      <c r="C68" s="25" t="s">
        <v>18</v>
      </c>
      <c r="D68" s="25" t="s">
        <v>18</v>
      </c>
      <c r="E68" s="25" t="s">
        <v>18</v>
      </c>
      <c r="F68" s="25" t="s">
        <v>18</v>
      </c>
      <c r="G68" s="25" t="s">
        <v>18</v>
      </c>
      <c r="H68" s="57" t="s">
        <v>18</v>
      </c>
      <c r="I68" s="22"/>
      <c r="J68" s="23"/>
      <c r="K68" s="81"/>
    </row>
    <row r="69" spans="1:11" ht="15" customHeight="1">
      <c r="A69" s="5"/>
      <c r="B69" s="60" t="s">
        <v>60</v>
      </c>
      <c r="C69" s="25">
        <v>908</v>
      </c>
      <c r="D69" s="25" t="s">
        <v>18</v>
      </c>
      <c r="E69" s="25" t="s">
        <v>18</v>
      </c>
      <c r="F69" s="25" t="s">
        <v>18</v>
      </c>
      <c r="G69" s="25" t="s">
        <v>18</v>
      </c>
      <c r="H69" s="57" t="s">
        <v>18</v>
      </c>
      <c r="I69" s="22"/>
      <c r="J69" s="23"/>
      <c r="K69" s="81"/>
    </row>
    <row r="70" spans="1:11" ht="15" customHeight="1">
      <c r="A70" s="5"/>
      <c r="B70" s="60" t="s">
        <v>61</v>
      </c>
      <c r="C70" s="25" t="s">
        <v>18</v>
      </c>
      <c r="D70" s="25" t="s">
        <v>18</v>
      </c>
      <c r="E70" s="25" t="s">
        <v>18</v>
      </c>
      <c r="F70" s="25" t="s">
        <v>18</v>
      </c>
      <c r="G70" s="25" t="s">
        <v>18</v>
      </c>
      <c r="H70" s="57" t="s">
        <v>18</v>
      </c>
      <c r="I70" s="22"/>
      <c r="J70" s="23"/>
      <c r="K70" s="81"/>
    </row>
    <row r="71" spans="1:11" ht="15" customHeight="1">
      <c r="A71" s="5"/>
      <c r="B71" s="60" t="s">
        <v>62</v>
      </c>
      <c r="C71" s="25">
        <v>80.2</v>
      </c>
      <c r="D71" s="25" t="s">
        <v>18</v>
      </c>
      <c r="E71" s="25" t="s">
        <v>18</v>
      </c>
      <c r="F71" s="25" t="s">
        <v>18</v>
      </c>
      <c r="G71" s="25" t="s">
        <v>18</v>
      </c>
      <c r="H71" s="57" t="s">
        <v>18</v>
      </c>
      <c r="I71" s="22"/>
      <c r="J71" s="23"/>
      <c r="K71" s="81"/>
    </row>
    <row r="72" spans="1:11" ht="15" customHeight="1">
      <c r="A72" s="5"/>
      <c r="B72" s="60" t="s">
        <v>63</v>
      </c>
      <c r="C72" s="25" t="s">
        <v>18</v>
      </c>
      <c r="D72" s="25" t="s">
        <v>18</v>
      </c>
      <c r="E72" s="25" t="s">
        <v>18</v>
      </c>
      <c r="F72" s="25" t="s">
        <v>18</v>
      </c>
      <c r="G72" s="25" t="s">
        <v>18</v>
      </c>
      <c r="H72" s="57" t="s">
        <v>18</v>
      </c>
      <c r="I72" s="22"/>
      <c r="J72" s="23"/>
      <c r="K72" s="81"/>
    </row>
    <row r="73" spans="1:11" ht="15" customHeight="1">
      <c r="A73" s="5"/>
      <c r="B73" s="59" t="s">
        <v>66</v>
      </c>
      <c r="C73" s="21">
        <v>49.5</v>
      </c>
      <c r="D73" s="21">
        <v>99</v>
      </c>
      <c r="E73" s="21">
        <v>35</v>
      </c>
      <c r="F73" s="21">
        <v>47</v>
      </c>
      <c r="G73" s="21">
        <v>66</v>
      </c>
      <c r="H73" s="56" t="s">
        <v>18</v>
      </c>
      <c r="I73" s="22">
        <f t="shared" ref="I73:I80" si="1">C73/D73-1</f>
        <v>-0.5</v>
      </c>
      <c r="J73" s="23"/>
    </row>
    <row r="74" spans="1:11" ht="15" customHeight="1">
      <c r="A74" s="5"/>
      <c r="B74" s="60" t="s">
        <v>67</v>
      </c>
      <c r="C74" s="21">
        <v>8471</v>
      </c>
      <c r="D74" s="21">
        <v>11458</v>
      </c>
      <c r="E74" s="25" t="s">
        <v>18</v>
      </c>
      <c r="F74" s="25" t="s">
        <v>18</v>
      </c>
      <c r="G74" s="25" t="s">
        <v>18</v>
      </c>
      <c r="H74" s="57" t="s">
        <v>18</v>
      </c>
      <c r="I74" s="22">
        <f t="shared" si="1"/>
        <v>-0.26069122010822132</v>
      </c>
      <c r="J74" s="23"/>
    </row>
    <row r="75" spans="1:11" ht="15" customHeight="1">
      <c r="A75" s="5"/>
      <c r="B75" s="60" t="s">
        <v>68</v>
      </c>
      <c r="C75" s="21">
        <v>65244</v>
      </c>
      <c r="D75" s="21">
        <v>566</v>
      </c>
      <c r="E75" s="25" t="s">
        <v>18</v>
      </c>
      <c r="F75" s="25" t="s">
        <v>18</v>
      </c>
      <c r="G75" s="25" t="s">
        <v>18</v>
      </c>
      <c r="H75" s="57" t="s">
        <v>18</v>
      </c>
      <c r="I75" s="22"/>
      <c r="J75" s="23"/>
    </row>
    <row r="76" spans="1:11" ht="15" customHeight="1">
      <c r="A76" s="5"/>
      <c r="B76" s="60" t="s">
        <v>69</v>
      </c>
      <c r="C76" s="25" t="s">
        <v>18</v>
      </c>
      <c r="D76" s="25" t="s">
        <v>18</v>
      </c>
      <c r="E76" s="25" t="s">
        <v>18</v>
      </c>
      <c r="F76" s="25" t="s">
        <v>18</v>
      </c>
      <c r="G76" s="25" t="s">
        <v>18</v>
      </c>
      <c r="H76" s="57" t="s">
        <v>18</v>
      </c>
      <c r="I76" s="22"/>
      <c r="J76" s="23"/>
    </row>
    <row r="77" spans="1:11" ht="15" customHeight="1">
      <c r="A77" s="5"/>
      <c r="B77" s="60" t="s">
        <v>70</v>
      </c>
      <c r="C77" s="21">
        <v>83083</v>
      </c>
      <c r="D77" s="25" t="s">
        <v>18</v>
      </c>
      <c r="E77" s="25" t="s">
        <v>18</v>
      </c>
      <c r="F77" s="25" t="s">
        <v>18</v>
      </c>
      <c r="G77" s="25" t="s">
        <v>18</v>
      </c>
      <c r="H77" s="57" t="s">
        <v>18</v>
      </c>
      <c r="I77" s="22"/>
      <c r="J77" s="23"/>
    </row>
    <row r="78" spans="1:11" ht="15" customHeight="1">
      <c r="A78" s="5"/>
      <c r="B78" s="60"/>
      <c r="C78" s="25"/>
      <c r="D78" s="25"/>
      <c r="E78" s="25"/>
      <c r="F78" s="25"/>
      <c r="G78" s="25"/>
      <c r="H78" s="57"/>
      <c r="I78" s="22"/>
      <c r="J78" s="23"/>
    </row>
    <row r="79" spans="1:11" ht="15" customHeight="1">
      <c r="A79" s="5"/>
      <c r="B79" s="59" t="s">
        <v>77</v>
      </c>
      <c r="C79" s="21">
        <v>3057</v>
      </c>
      <c r="D79" s="21">
        <v>5152</v>
      </c>
      <c r="E79" s="21">
        <v>5671</v>
      </c>
      <c r="F79" s="21">
        <v>10928</v>
      </c>
      <c r="G79" s="21">
        <v>21201</v>
      </c>
      <c r="H79" s="56">
        <v>50262</v>
      </c>
      <c r="I79" s="22">
        <f t="shared" si="1"/>
        <v>-0.40663819875776397</v>
      </c>
      <c r="J79" s="23"/>
    </row>
    <row r="80" spans="1:11" ht="15" customHeight="1">
      <c r="A80" s="5"/>
      <c r="B80" s="59" t="s">
        <v>78</v>
      </c>
      <c r="C80" s="21">
        <v>5559.7</v>
      </c>
      <c r="D80" s="21">
        <v>8096.9</v>
      </c>
      <c r="E80" s="21">
        <v>7814</v>
      </c>
      <c r="F80" s="21">
        <v>8308</v>
      </c>
      <c r="G80" s="21">
        <v>20934</v>
      </c>
      <c r="H80" s="56">
        <v>42962</v>
      </c>
      <c r="I80" s="22">
        <f t="shared" si="1"/>
        <v>-0.31335449369511792</v>
      </c>
      <c r="J80" s="23"/>
    </row>
    <row r="81" spans="1:11" ht="15" customHeight="1">
      <c r="A81" s="8"/>
      <c r="B81" s="62"/>
      <c r="C81" s="29"/>
      <c r="D81" s="29"/>
      <c r="E81" s="29"/>
      <c r="F81" s="29"/>
      <c r="G81" s="29"/>
      <c r="H81" s="58"/>
      <c r="I81" s="72"/>
      <c r="J81" s="31"/>
    </row>
    <row r="82" spans="1:11" ht="15" customHeight="1">
      <c r="B82" s="28" t="s">
        <v>71</v>
      </c>
      <c r="C82" s="88"/>
      <c r="D82" s="45"/>
      <c r="E82" s="45"/>
      <c r="K82" s="4"/>
    </row>
    <row r="83" spans="1:11" ht="13.2">
      <c r="B83" s="4" t="s">
        <v>72</v>
      </c>
      <c r="C83" s="85"/>
      <c r="D83" s="45"/>
      <c r="E83" s="45"/>
      <c r="K83" s="4"/>
    </row>
    <row r="84" spans="1:11" ht="13.2">
      <c r="B84" s="105" t="s">
        <v>73</v>
      </c>
      <c r="C84" s="105"/>
      <c r="D84" s="105"/>
      <c r="E84" s="105"/>
      <c r="F84" s="105"/>
      <c r="G84" s="105"/>
      <c r="H84" s="105"/>
      <c r="I84" s="105"/>
      <c r="J84" s="105"/>
      <c r="K84" s="105"/>
    </row>
    <row r="85" spans="1:11" ht="13.2">
      <c r="B85" s="95" t="s">
        <v>74</v>
      </c>
      <c r="C85" s="96"/>
      <c r="D85" s="97"/>
      <c r="E85" s="97"/>
      <c r="F85" s="97"/>
      <c r="G85" s="98"/>
      <c r="H85" s="97"/>
      <c r="I85" s="99"/>
      <c r="J85" s="97"/>
      <c r="K85" s="97"/>
    </row>
    <row r="86" spans="1:11" ht="13.2">
      <c r="B86" s="95" t="s">
        <v>75</v>
      </c>
      <c r="C86" s="96"/>
      <c r="D86" s="97"/>
      <c r="E86" s="97"/>
      <c r="F86" s="97"/>
      <c r="G86" s="98"/>
      <c r="H86" s="97"/>
      <c r="I86" s="99"/>
      <c r="J86" s="97"/>
      <c r="K86" s="97"/>
    </row>
    <row r="87" spans="1:11" ht="13.2">
      <c r="B87" s="35"/>
      <c r="C87" s="35"/>
      <c r="D87" s="35"/>
      <c r="E87" s="35"/>
      <c r="F87" s="35"/>
      <c r="G87" s="35"/>
      <c r="H87" s="35"/>
      <c r="I87" s="35"/>
    </row>
    <row r="88" spans="1:11" ht="13.2">
      <c r="B88" s="32"/>
      <c r="C88" s="32"/>
      <c r="D88" s="32"/>
      <c r="E88" s="32"/>
      <c r="F88" s="32"/>
      <c r="G88" s="32"/>
      <c r="H88" s="32"/>
      <c r="I88" s="32"/>
    </row>
    <row r="89" spans="1:11" ht="13.2">
      <c r="B89" s="32"/>
      <c r="C89" s="32"/>
      <c r="D89" s="32"/>
      <c r="E89" s="32"/>
      <c r="F89" s="32"/>
      <c r="G89" s="32"/>
      <c r="H89" s="32"/>
      <c r="I89" s="32"/>
    </row>
    <row r="90" spans="1:11" ht="13.2">
      <c r="B90" s="32"/>
      <c r="C90" s="32"/>
      <c r="D90" s="32"/>
      <c r="E90" s="32"/>
      <c r="F90" s="32"/>
      <c r="G90" s="32"/>
      <c r="H90" s="32"/>
      <c r="I90" s="32"/>
    </row>
    <row r="91" spans="1:11" ht="13.2">
      <c r="B91" s="35"/>
      <c r="C91" s="35"/>
      <c r="D91" s="35"/>
      <c r="E91" s="35"/>
      <c r="F91" s="32"/>
      <c r="G91" s="38"/>
      <c r="H91" s="38"/>
      <c r="I91" s="32"/>
    </row>
    <row r="92" spans="1:11" ht="13.2">
      <c r="B92" s="35"/>
      <c r="C92" s="35"/>
      <c r="D92" s="35"/>
      <c r="E92" s="35"/>
      <c r="F92" s="35"/>
      <c r="G92" s="35"/>
      <c r="H92" s="35"/>
      <c r="I92" s="35"/>
    </row>
    <row r="93" spans="1:11" ht="13.2">
      <c r="B93" s="35"/>
      <c r="C93" s="35"/>
      <c r="D93" s="35"/>
      <c r="E93" s="35"/>
      <c r="F93" s="35"/>
      <c r="G93" s="35"/>
      <c r="H93" s="35"/>
      <c r="I93" s="35"/>
    </row>
    <row r="94" spans="1:11" ht="13.2">
      <c r="B94" s="32"/>
      <c r="C94" s="32"/>
      <c r="D94" s="32"/>
      <c r="E94" s="32"/>
      <c r="F94" s="32"/>
      <c r="G94" s="32"/>
      <c r="H94" s="32"/>
      <c r="I94" s="32"/>
    </row>
  </sheetData>
  <mergeCells count="2">
    <mergeCell ref="I5:I7"/>
    <mergeCell ref="B84:K84"/>
  </mergeCells>
  <printOptions horizontalCentered="1" verticalCentered="1"/>
  <pageMargins left="0.19685039370078741" right="0" top="0.19685039370078741" bottom="0" header="0" footer="0"/>
  <pageSetup paperSize="9" scale="71" orientation="landscape" r:id="rId1"/>
  <customProperties>
    <customPr name="EpmWorksheetKeyString_GUID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FBA14D-1474-4D7C-8D11-1BED2B2318E7}">
  <sheetPr>
    <pageSetUpPr fitToPage="1"/>
  </sheetPr>
  <dimension ref="A1:K86"/>
  <sheetViews>
    <sheetView showGridLines="0" zoomScaleNormal="100"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D27" sqref="D27"/>
    </sheetView>
  </sheetViews>
  <sheetFormatPr defaultColWidth="8.88671875" defaultRowHeight="12.75" customHeight="1"/>
  <cols>
    <col min="1" max="1" width="1.6640625" style="4" customWidth="1"/>
    <col min="2" max="2" width="70.88671875" style="4" customWidth="1"/>
    <col min="3" max="9" width="15.6640625" style="4" customWidth="1"/>
    <col min="10" max="10" width="1.6640625" style="4" customWidth="1"/>
    <col min="11" max="16384" width="8.88671875" style="4"/>
  </cols>
  <sheetData>
    <row r="1" spans="1:11" ht="15" customHeight="1">
      <c r="A1" s="1"/>
      <c r="B1" s="2"/>
      <c r="C1" s="2"/>
      <c r="D1" s="2"/>
      <c r="E1" s="2"/>
      <c r="F1" s="2"/>
      <c r="G1" s="2"/>
      <c r="H1" s="2"/>
      <c r="I1" s="2"/>
      <c r="J1" s="3"/>
    </row>
    <row r="2" spans="1:11" ht="15" customHeight="1">
      <c r="A2" s="5"/>
      <c r="F2" s="6" t="s">
        <v>79</v>
      </c>
      <c r="J2" s="7"/>
    </row>
    <row r="3" spans="1:11" ht="15" customHeight="1">
      <c r="A3" s="5"/>
      <c r="J3" s="7"/>
    </row>
    <row r="4" spans="1:11" ht="15" customHeight="1">
      <c r="A4" s="8"/>
      <c r="B4" s="9"/>
      <c r="C4" s="9"/>
      <c r="D4" s="9"/>
      <c r="E4" s="9"/>
      <c r="F4" s="9"/>
      <c r="G4" s="9"/>
      <c r="H4" s="9"/>
      <c r="I4" s="9"/>
      <c r="J4" s="10"/>
    </row>
    <row r="5" spans="1:11" ht="15" customHeight="1">
      <c r="A5" s="11"/>
      <c r="B5" s="12"/>
      <c r="C5" s="39"/>
      <c r="D5" s="39"/>
      <c r="E5" s="39"/>
      <c r="F5" s="39"/>
      <c r="G5" s="13"/>
      <c r="H5" s="13"/>
      <c r="I5" s="102" t="s">
        <v>80</v>
      </c>
      <c r="J5" s="14"/>
    </row>
    <row r="6" spans="1:11" ht="15" customHeight="1">
      <c r="A6" s="11"/>
      <c r="B6" s="15"/>
      <c r="C6" s="13" t="s">
        <v>2</v>
      </c>
      <c r="D6" s="13" t="s">
        <v>3</v>
      </c>
      <c r="E6" s="13" t="s">
        <v>4</v>
      </c>
      <c r="F6" s="13" t="s">
        <v>5</v>
      </c>
      <c r="G6" s="13" t="s">
        <v>6</v>
      </c>
      <c r="H6" s="13" t="s">
        <v>7</v>
      </c>
      <c r="I6" s="103"/>
      <c r="J6" s="16"/>
    </row>
    <row r="7" spans="1:11" ht="15" customHeight="1">
      <c r="A7" s="17"/>
      <c r="B7" s="18"/>
      <c r="C7" s="39"/>
      <c r="D7" s="39"/>
      <c r="E7" s="39"/>
      <c r="F7" s="39"/>
      <c r="G7" s="19"/>
      <c r="H7" s="19"/>
      <c r="I7" s="104"/>
      <c r="J7" s="20"/>
    </row>
    <row r="8" spans="1:11" ht="15" customHeight="1">
      <c r="A8" s="5"/>
      <c r="B8" s="59" t="s">
        <v>8</v>
      </c>
      <c r="C8" s="21">
        <v>1118400.3899999999</v>
      </c>
      <c r="D8" s="21">
        <v>1808233.2799999998</v>
      </c>
      <c r="E8" s="21">
        <v>4603543</v>
      </c>
      <c r="F8" s="21">
        <v>5479798</v>
      </c>
      <c r="G8" s="21">
        <v>427706</v>
      </c>
      <c r="H8" s="21">
        <v>406492</v>
      </c>
      <c r="I8" s="22">
        <f>C8/D8-1</f>
        <v>-0.38149551699435591</v>
      </c>
      <c r="J8" s="23"/>
      <c r="K8" s="82"/>
    </row>
    <row r="9" spans="1:11" ht="15" customHeight="1">
      <c r="A9" s="5"/>
      <c r="B9" s="59" t="s">
        <v>9</v>
      </c>
      <c r="C9" s="21">
        <v>1741.3000000000002</v>
      </c>
      <c r="D9" s="21">
        <v>1590.6599999999999</v>
      </c>
      <c r="E9" s="21">
        <v>1579</v>
      </c>
      <c r="F9" s="21">
        <v>1894</v>
      </c>
      <c r="G9" s="21">
        <v>2140</v>
      </c>
      <c r="H9" s="21">
        <v>6436</v>
      </c>
      <c r="I9" s="22">
        <f t="shared" ref="I9:I68" si="0">C9/D9-1</f>
        <v>9.4702827757031871E-2</v>
      </c>
      <c r="J9" s="23"/>
      <c r="K9" s="82"/>
    </row>
    <row r="10" spans="1:11" ht="15" customHeight="1">
      <c r="A10" s="5"/>
      <c r="B10" s="60" t="s">
        <v>10</v>
      </c>
      <c r="C10" s="21">
        <v>258.10000000000002</v>
      </c>
      <c r="D10" s="21">
        <v>48.33</v>
      </c>
      <c r="E10" s="21">
        <v>195</v>
      </c>
      <c r="F10" s="21">
        <v>215</v>
      </c>
      <c r="G10" s="21">
        <v>134</v>
      </c>
      <c r="H10" s="41">
        <v>3742</v>
      </c>
      <c r="I10" s="22">
        <f t="shared" si="0"/>
        <v>4.3403683012621563</v>
      </c>
      <c r="J10" s="23"/>
      <c r="K10" s="82"/>
    </row>
    <row r="11" spans="1:11" ht="15" customHeight="1">
      <c r="A11" s="5"/>
      <c r="B11" s="60" t="s">
        <v>11</v>
      </c>
      <c r="C11" s="21">
        <v>486.5</v>
      </c>
      <c r="D11" s="21">
        <v>486.5</v>
      </c>
      <c r="E11" s="21">
        <v>286</v>
      </c>
      <c r="F11" s="21">
        <v>364</v>
      </c>
      <c r="G11" s="21">
        <v>304</v>
      </c>
      <c r="H11" s="21">
        <v>252</v>
      </c>
      <c r="I11" s="22">
        <f t="shared" si="0"/>
        <v>0</v>
      </c>
      <c r="J11" s="23"/>
      <c r="K11" s="82"/>
    </row>
    <row r="12" spans="1:11" ht="15" customHeight="1">
      <c r="A12" s="5"/>
      <c r="B12" s="60" t="s">
        <v>12</v>
      </c>
      <c r="C12" s="21">
        <v>996.7</v>
      </c>
      <c r="D12" s="21">
        <v>1055.83</v>
      </c>
      <c r="E12" s="21">
        <v>1098</v>
      </c>
      <c r="F12" s="21">
        <v>1315</v>
      </c>
      <c r="G12" s="21">
        <v>1702</v>
      </c>
      <c r="H12" s="21">
        <v>2442</v>
      </c>
      <c r="I12" s="22">
        <f t="shared" si="0"/>
        <v>-5.6003333870035754E-2</v>
      </c>
      <c r="J12" s="23"/>
      <c r="K12" s="82"/>
    </row>
    <row r="13" spans="1:11" ht="15" customHeight="1">
      <c r="A13" s="5"/>
      <c r="B13" s="59" t="s">
        <v>13</v>
      </c>
      <c r="C13" s="21"/>
      <c r="D13" s="21"/>
      <c r="E13" s="21"/>
      <c r="F13" s="21"/>
      <c r="G13" s="21"/>
      <c r="H13" s="21"/>
      <c r="I13" s="22"/>
      <c r="J13" s="23"/>
      <c r="K13" s="82"/>
    </row>
    <row r="14" spans="1:11" ht="15" customHeight="1">
      <c r="A14" s="5"/>
      <c r="B14" s="60" t="s">
        <v>81</v>
      </c>
      <c r="C14" s="21">
        <v>350491</v>
      </c>
      <c r="D14" s="21">
        <v>366357</v>
      </c>
      <c r="E14" s="21">
        <v>425015</v>
      </c>
      <c r="F14" s="21">
        <v>426564</v>
      </c>
      <c r="G14" s="21">
        <v>412932</v>
      </c>
      <c r="H14" s="21">
        <v>374825</v>
      </c>
      <c r="I14" s="22">
        <f t="shared" si="0"/>
        <v>-4.3307484229863191E-2</v>
      </c>
      <c r="J14" s="23"/>
      <c r="K14" s="82"/>
    </row>
    <row r="15" spans="1:11" ht="15" customHeight="1">
      <c r="A15" s="5"/>
      <c r="B15" s="60" t="s">
        <v>82</v>
      </c>
      <c r="C15" s="21">
        <v>308331</v>
      </c>
      <c r="D15" s="21">
        <v>341791.95</v>
      </c>
      <c r="E15" s="21">
        <v>392674</v>
      </c>
      <c r="F15" s="21">
        <v>426564</v>
      </c>
      <c r="G15" s="21">
        <v>412932</v>
      </c>
      <c r="H15" s="21">
        <v>374825</v>
      </c>
      <c r="I15" s="22">
        <f t="shared" si="0"/>
        <v>-9.7898590063341229E-2</v>
      </c>
      <c r="J15" s="23"/>
      <c r="K15" s="82"/>
    </row>
    <row r="16" spans="1:11" ht="15" customHeight="1">
      <c r="A16" s="5"/>
      <c r="B16" s="59" t="s">
        <v>16</v>
      </c>
      <c r="C16" s="25">
        <v>808328.09</v>
      </c>
      <c r="D16" s="25">
        <f>'[1]Envtable (page1) (31may)'!$F$14</f>
        <v>1635164.8823529412</v>
      </c>
      <c r="E16" s="25">
        <v>4209290</v>
      </c>
      <c r="F16" s="25">
        <v>5051340</v>
      </c>
      <c r="G16" s="21">
        <v>12634</v>
      </c>
      <c r="H16" s="21">
        <v>25231</v>
      </c>
      <c r="I16" s="22">
        <f t="shared" si="0"/>
        <v>-0.5056595828814241</v>
      </c>
      <c r="J16" s="23"/>
      <c r="K16" s="82"/>
    </row>
    <row r="17" spans="1:11" ht="15" customHeight="1">
      <c r="A17" s="5"/>
      <c r="B17" s="101" t="s">
        <v>17</v>
      </c>
      <c r="C17" s="25">
        <v>224905.11</v>
      </c>
      <c r="D17" s="25">
        <f>'[1]Envtable (page1) (31may)'!$F$15</f>
        <v>788700</v>
      </c>
      <c r="E17" s="25">
        <v>2397584</v>
      </c>
      <c r="F17" s="25">
        <v>3124287</v>
      </c>
      <c r="G17" s="21" t="s">
        <v>18</v>
      </c>
      <c r="H17" s="21" t="s">
        <v>18</v>
      </c>
      <c r="I17" s="22">
        <f t="shared" si="0"/>
        <v>-0.71484073792316472</v>
      </c>
      <c r="J17" s="23"/>
      <c r="K17" s="82"/>
    </row>
    <row r="18" spans="1:11" ht="15" customHeight="1">
      <c r="A18" s="5"/>
      <c r="B18" s="101" t="s">
        <v>19</v>
      </c>
      <c r="C18" s="25">
        <v>171441.78</v>
      </c>
      <c r="D18" s="25">
        <f>'[1]Envtable (page1) (31may)'!$F$16</f>
        <v>346725.8823529412</v>
      </c>
      <c r="E18" s="25">
        <v>1193179</v>
      </c>
      <c r="F18" s="25">
        <v>1055409</v>
      </c>
      <c r="G18" s="21" t="s">
        <v>18</v>
      </c>
      <c r="H18" s="21" t="s">
        <v>18</v>
      </c>
      <c r="I18" s="22">
        <f t="shared" si="0"/>
        <v>-0.50554086462606507</v>
      </c>
      <c r="J18" s="23"/>
      <c r="K18" s="82"/>
    </row>
    <row r="19" spans="1:11" ht="15" customHeight="1">
      <c r="A19" s="5"/>
      <c r="B19" s="60" t="s">
        <v>20</v>
      </c>
      <c r="C19" s="25">
        <v>38337.24</v>
      </c>
      <c r="D19" s="25">
        <v>40605</v>
      </c>
      <c r="E19" s="25">
        <v>43007</v>
      </c>
      <c r="F19" s="25">
        <v>41981</v>
      </c>
      <c r="G19" s="21" t="s">
        <v>18</v>
      </c>
      <c r="H19" s="56" t="s">
        <v>18</v>
      </c>
      <c r="I19" s="22">
        <f t="shared" si="0"/>
        <v>-5.5849279645363903E-2</v>
      </c>
      <c r="J19" s="23"/>
      <c r="K19" s="82"/>
    </row>
    <row r="20" spans="1:11" ht="15" customHeight="1">
      <c r="A20" s="5"/>
      <c r="B20" s="60" t="s">
        <v>21</v>
      </c>
      <c r="C20" s="25">
        <v>3518.36</v>
      </c>
      <c r="D20" s="25">
        <v>4149</v>
      </c>
      <c r="E20" s="25">
        <v>5690</v>
      </c>
      <c r="F20" s="25">
        <v>9385</v>
      </c>
      <c r="G20" s="21" t="s">
        <v>18</v>
      </c>
      <c r="H20" s="56" t="s">
        <v>18</v>
      </c>
      <c r="I20" s="22">
        <f t="shared" si="0"/>
        <v>-0.15199807182453595</v>
      </c>
      <c r="J20" s="23"/>
      <c r="K20" s="82"/>
    </row>
    <row r="21" spans="1:11" ht="15" customHeight="1">
      <c r="A21" s="5"/>
      <c r="B21" s="60" t="s">
        <v>22</v>
      </c>
      <c r="C21" s="25">
        <v>773.76</v>
      </c>
      <c r="D21" s="25">
        <v>258</v>
      </c>
      <c r="E21" s="25">
        <v>189</v>
      </c>
      <c r="F21" s="25">
        <v>183</v>
      </c>
      <c r="G21" s="21" t="s">
        <v>18</v>
      </c>
      <c r="H21" s="56" t="s">
        <v>18</v>
      </c>
      <c r="I21" s="22">
        <f t="shared" si="0"/>
        <v>1.9990697674418603</v>
      </c>
      <c r="J21" s="23"/>
      <c r="K21" s="82"/>
    </row>
    <row r="22" spans="1:11" ht="15" customHeight="1">
      <c r="A22" s="5"/>
      <c r="B22" s="60" t="s">
        <v>23</v>
      </c>
      <c r="C22" s="25">
        <v>4032.73</v>
      </c>
      <c r="D22" s="25">
        <v>4702</v>
      </c>
      <c r="E22" s="25">
        <v>581</v>
      </c>
      <c r="F22" s="25">
        <v>95</v>
      </c>
      <c r="G22" s="21">
        <v>4853</v>
      </c>
      <c r="H22" s="56">
        <v>8564</v>
      </c>
      <c r="I22" s="22">
        <f t="shared" si="0"/>
        <v>-0.142337303275202</v>
      </c>
      <c r="J22" s="23"/>
      <c r="K22" s="82"/>
    </row>
    <row r="23" spans="1:11" ht="15" customHeight="1">
      <c r="A23" s="5"/>
      <c r="B23" s="60" t="s">
        <v>24</v>
      </c>
      <c r="C23" s="25">
        <v>733.65</v>
      </c>
      <c r="D23" s="25">
        <v>5103</v>
      </c>
      <c r="E23" s="25">
        <v>3011</v>
      </c>
      <c r="F23" s="25">
        <v>4517</v>
      </c>
      <c r="G23" s="21">
        <v>6643</v>
      </c>
      <c r="H23" s="56">
        <v>9713</v>
      </c>
      <c r="I23" s="22">
        <f t="shared" si="0"/>
        <v>-0.8562316284538507</v>
      </c>
      <c r="J23" s="23"/>
      <c r="K23" s="82"/>
    </row>
    <row r="24" spans="1:11" ht="15" customHeight="1">
      <c r="A24" s="5"/>
      <c r="B24" s="60" t="s">
        <v>25</v>
      </c>
      <c r="C24" s="25">
        <v>0</v>
      </c>
      <c r="D24" s="25">
        <v>0</v>
      </c>
      <c r="E24" s="25">
        <v>0</v>
      </c>
      <c r="F24" s="25">
        <v>0</v>
      </c>
      <c r="G24" s="21" t="s">
        <v>18</v>
      </c>
      <c r="H24" s="56" t="s">
        <v>18</v>
      </c>
      <c r="I24" s="22"/>
      <c r="J24" s="23"/>
      <c r="K24" s="82"/>
    </row>
    <row r="25" spans="1:11" ht="15" customHeight="1">
      <c r="A25" s="5"/>
      <c r="B25" s="60" t="s">
        <v>26</v>
      </c>
      <c r="C25" s="25">
        <v>0</v>
      </c>
      <c r="D25" s="25">
        <v>0</v>
      </c>
      <c r="E25" s="25">
        <v>0</v>
      </c>
      <c r="F25" s="25">
        <v>0</v>
      </c>
      <c r="G25" s="21">
        <v>1138</v>
      </c>
      <c r="H25" s="56">
        <v>6954</v>
      </c>
      <c r="I25" s="22"/>
      <c r="J25" s="23"/>
      <c r="K25" s="82"/>
    </row>
    <row r="26" spans="1:11" ht="15" customHeight="1">
      <c r="A26" s="5"/>
      <c r="B26" s="60" t="s">
        <v>27</v>
      </c>
      <c r="C26" s="25" t="s">
        <v>95</v>
      </c>
      <c r="D26" s="25" t="s">
        <v>28</v>
      </c>
      <c r="E26" s="25" t="s">
        <v>28</v>
      </c>
      <c r="F26" s="25" t="s">
        <v>28</v>
      </c>
      <c r="G26" s="25" t="s">
        <v>28</v>
      </c>
      <c r="H26" s="57" t="s">
        <v>28</v>
      </c>
      <c r="I26" s="22"/>
      <c r="J26" s="23"/>
      <c r="K26" s="82"/>
    </row>
    <row r="27" spans="1:11" ht="15" customHeight="1">
      <c r="A27" s="5"/>
      <c r="B27" s="60" t="s">
        <v>29</v>
      </c>
      <c r="C27" s="25">
        <v>361514.6</v>
      </c>
      <c r="D27" s="25">
        <v>442040</v>
      </c>
      <c r="E27" s="25">
        <v>562523</v>
      </c>
      <c r="F27" s="25">
        <v>811619</v>
      </c>
      <c r="G27" s="21" t="s">
        <v>18</v>
      </c>
      <c r="H27" s="56" t="s">
        <v>18</v>
      </c>
      <c r="I27" s="22">
        <f t="shared" si="0"/>
        <v>-0.18216767713329118</v>
      </c>
      <c r="J27" s="23"/>
      <c r="K27" s="82"/>
    </row>
    <row r="28" spans="1:11" ht="15" customHeight="1">
      <c r="A28" s="5"/>
      <c r="B28" s="60" t="s">
        <v>30</v>
      </c>
      <c r="C28" s="25">
        <v>592.73</v>
      </c>
      <c r="D28" s="25">
        <v>697</v>
      </c>
      <c r="E28" s="25">
        <v>1027</v>
      </c>
      <c r="F28" s="25">
        <v>1169</v>
      </c>
      <c r="G28" s="21" t="s">
        <v>18</v>
      </c>
      <c r="H28" s="56" t="s">
        <v>18</v>
      </c>
      <c r="I28" s="22">
        <f t="shared" si="0"/>
        <v>-0.14959827833572448</v>
      </c>
      <c r="J28" s="23"/>
      <c r="K28" s="82"/>
    </row>
    <row r="29" spans="1:11" ht="15" customHeight="1">
      <c r="A29" s="5"/>
      <c r="B29" s="60" t="s">
        <v>31</v>
      </c>
      <c r="C29" s="25" t="s">
        <v>28</v>
      </c>
      <c r="D29" s="25" t="s">
        <v>28</v>
      </c>
      <c r="E29" s="25">
        <v>0</v>
      </c>
      <c r="F29" s="25">
        <v>0</v>
      </c>
      <c r="G29" s="21" t="s">
        <v>18</v>
      </c>
      <c r="H29" s="56" t="s">
        <v>18</v>
      </c>
      <c r="I29" s="22"/>
      <c r="J29" s="23"/>
      <c r="K29" s="82"/>
    </row>
    <row r="30" spans="1:11" ht="15" customHeight="1">
      <c r="A30" s="5"/>
      <c r="B30" s="60" t="s">
        <v>32</v>
      </c>
      <c r="C30" s="25">
        <v>2478.13</v>
      </c>
      <c r="D30" s="25">
        <v>2185</v>
      </c>
      <c r="E30" s="25">
        <v>2499</v>
      </c>
      <c r="F30" s="25">
        <v>2695</v>
      </c>
      <c r="G30" s="21" t="s">
        <v>18</v>
      </c>
      <c r="H30" s="56" t="s">
        <v>18</v>
      </c>
      <c r="I30" s="22">
        <f t="shared" si="0"/>
        <v>0.1341556064073226</v>
      </c>
      <c r="J30" s="23"/>
      <c r="K30" s="82"/>
    </row>
    <row r="31" spans="1:11" ht="15" customHeight="1">
      <c r="A31" s="5"/>
      <c r="B31" s="60" t="s">
        <v>33</v>
      </c>
      <c r="C31" s="25" t="s">
        <v>28</v>
      </c>
      <c r="D31" s="25" t="s">
        <v>28</v>
      </c>
      <c r="E31" s="25">
        <v>0</v>
      </c>
      <c r="F31" s="25">
        <v>0</v>
      </c>
      <c r="G31" s="21" t="s">
        <v>18</v>
      </c>
      <c r="H31" s="56" t="s">
        <v>18</v>
      </c>
      <c r="I31" s="22"/>
      <c r="J31" s="23"/>
      <c r="K31" s="82"/>
    </row>
    <row r="32" spans="1:11" ht="15" customHeight="1">
      <c r="A32" s="5"/>
      <c r="B32" s="60"/>
      <c r="C32" s="25"/>
      <c r="D32" s="25"/>
      <c r="E32" s="25"/>
      <c r="F32" s="25"/>
      <c r="G32" s="21"/>
      <c r="H32" s="56"/>
      <c r="I32" s="22"/>
      <c r="J32" s="23"/>
      <c r="K32" s="82"/>
    </row>
    <row r="33" spans="1:11" ht="15" customHeight="1">
      <c r="A33" s="5"/>
      <c r="B33" s="59" t="s">
        <v>34</v>
      </c>
      <c r="C33" s="25">
        <v>156.83640302902816</v>
      </c>
      <c r="D33" s="25">
        <v>238.89989166336369</v>
      </c>
      <c r="E33" s="25">
        <v>589.14038904530332</v>
      </c>
      <c r="F33" s="25">
        <v>671.05045309821207</v>
      </c>
      <c r="G33" s="21">
        <v>51</v>
      </c>
      <c r="H33" s="56">
        <v>41</v>
      </c>
      <c r="I33" s="22">
        <f t="shared" si="0"/>
        <v>-0.34350575909834247</v>
      </c>
      <c r="J33" s="23"/>
      <c r="K33" s="82"/>
    </row>
    <row r="34" spans="1:11" ht="15" customHeight="1">
      <c r="A34" s="5"/>
      <c r="B34" s="59" t="s">
        <v>35</v>
      </c>
      <c r="C34" s="51">
        <v>3.6384962794430778E-2</v>
      </c>
      <c r="D34" s="51">
        <v>4.6846278811221338E-2</v>
      </c>
      <c r="E34" s="51">
        <v>5.9767381814142186E-2</v>
      </c>
      <c r="F34" s="51">
        <v>7.7778914572626409E-2</v>
      </c>
      <c r="G34" s="26">
        <v>0.11020000000000001</v>
      </c>
      <c r="H34" s="73">
        <v>0.43</v>
      </c>
      <c r="I34" s="22">
        <f t="shared" si="0"/>
        <v>-0.22331156886434933</v>
      </c>
      <c r="J34" s="23"/>
      <c r="K34" s="82"/>
    </row>
    <row r="35" spans="1:11" ht="15" customHeight="1">
      <c r="A35" s="5"/>
      <c r="B35" s="59"/>
      <c r="C35" s="25"/>
      <c r="D35" s="25"/>
      <c r="E35" s="25"/>
      <c r="F35" s="25"/>
      <c r="G35" s="27"/>
      <c r="H35" s="74"/>
      <c r="I35" s="22"/>
      <c r="J35" s="23"/>
      <c r="K35" s="82"/>
    </row>
    <row r="36" spans="1:11" ht="15" customHeight="1">
      <c r="A36" s="5"/>
      <c r="B36" s="59" t="s">
        <v>83</v>
      </c>
      <c r="C36" s="21">
        <v>1914235.6532400001</v>
      </c>
      <c r="D36" s="21">
        <v>1901836.8</v>
      </c>
      <c r="E36" s="21">
        <v>1952477</v>
      </c>
      <c r="F36" s="21">
        <v>1909806</v>
      </c>
      <c r="G36" s="21">
        <v>1834722</v>
      </c>
      <c r="H36" s="56">
        <v>1533360</v>
      </c>
      <c r="I36" s="22">
        <f t="shared" si="0"/>
        <v>6.519409678054533E-3</v>
      </c>
      <c r="J36" s="23"/>
      <c r="K36" s="82"/>
    </row>
    <row r="37" spans="1:11" ht="15" customHeight="1">
      <c r="A37" s="5"/>
      <c r="B37" s="59" t="s">
        <v>84</v>
      </c>
      <c r="C37" s="21">
        <v>531732.12589999998</v>
      </c>
      <c r="D37" s="21">
        <v>528288</v>
      </c>
      <c r="E37" s="21">
        <v>542355</v>
      </c>
      <c r="F37" s="21">
        <v>530501</v>
      </c>
      <c r="G37" s="21">
        <v>509645</v>
      </c>
      <c r="H37" s="21">
        <v>425933</v>
      </c>
      <c r="I37" s="22">
        <f t="shared" si="0"/>
        <v>6.5194096780543109E-3</v>
      </c>
      <c r="J37" s="23"/>
      <c r="K37" s="82"/>
    </row>
    <row r="38" spans="1:11" ht="15" customHeight="1">
      <c r="A38" s="5"/>
      <c r="B38" s="59" t="s">
        <v>85</v>
      </c>
      <c r="C38" s="25">
        <v>268.43859952881786</v>
      </c>
      <c r="D38" s="25">
        <v>251.2665873959572</v>
      </c>
      <c r="E38" s="25">
        <v>249.86908113642181</v>
      </c>
      <c r="F38" s="25">
        <v>234</v>
      </c>
      <c r="G38" s="21">
        <v>219</v>
      </c>
      <c r="H38" s="21">
        <v>155</v>
      </c>
      <c r="I38" s="22">
        <f t="shared" si="0"/>
        <v>6.8341805055839977E-2</v>
      </c>
      <c r="J38" s="23"/>
      <c r="K38" s="82"/>
    </row>
    <row r="39" spans="1:11" ht="15" customHeight="1">
      <c r="A39" s="5"/>
      <c r="B39" s="59" t="s">
        <v>86</v>
      </c>
      <c r="C39" s="53">
        <v>0.2246230813741861</v>
      </c>
      <c r="D39" s="53">
        <v>0.25945978157205163</v>
      </c>
      <c r="E39" s="53">
        <v>0.3</v>
      </c>
      <c r="F39" s="53">
        <v>0.35</v>
      </c>
      <c r="G39" s="24">
        <v>0.49</v>
      </c>
      <c r="H39" s="24">
        <v>1.73</v>
      </c>
      <c r="I39" s="22">
        <f t="shared" si="0"/>
        <v>-0.13426628199095825</v>
      </c>
      <c r="J39" s="23"/>
      <c r="K39" s="82"/>
    </row>
    <row r="40" spans="1:11" ht="15" customHeight="1">
      <c r="A40" s="5"/>
      <c r="B40" s="61" t="s">
        <v>87</v>
      </c>
      <c r="C40" s="21">
        <v>1890868.05324</v>
      </c>
      <c r="D40" s="21">
        <v>1879142.4000000001</v>
      </c>
      <c r="E40" s="21">
        <v>1932128</v>
      </c>
      <c r="F40" s="21">
        <v>1885253</v>
      </c>
      <c r="G40" s="21">
        <v>1805476</v>
      </c>
      <c r="H40" s="21">
        <v>1494342</v>
      </c>
      <c r="I40" s="22">
        <f t="shared" si="0"/>
        <v>6.2398960504534973E-3</v>
      </c>
      <c r="J40" s="23"/>
      <c r="K40" s="82"/>
    </row>
    <row r="41" spans="1:11" ht="15" customHeight="1">
      <c r="A41" s="5"/>
      <c r="B41" s="61" t="s">
        <v>88</v>
      </c>
      <c r="C41" s="21">
        <v>525241.12589999998</v>
      </c>
      <c r="D41" s="21">
        <v>521984</v>
      </c>
      <c r="E41" s="21">
        <v>536702</v>
      </c>
      <c r="F41" s="21">
        <v>523681</v>
      </c>
      <c r="G41" s="21">
        <v>501521</v>
      </c>
      <c r="H41" s="21" t="s">
        <v>89</v>
      </c>
      <c r="I41" s="22">
        <f t="shared" si="0"/>
        <v>6.2398960504537193E-3</v>
      </c>
      <c r="J41" s="23"/>
      <c r="K41" s="82"/>
    </row>
    <row r="42" spans="1:11" ht="15" customHeight="1">
      <c r="A42" s="5"/>
      <c r="B42" s="61" t="s">
        <v>42</v>
      </c>
      <c r="C42" s="21">
        <v>21808.799999999999</v>
      </c>
      <c r="D42" s="21">
        <v>22230</v>
      </c>
      <c r="E42" s="21">
        <v>19885</v>
      </c>
      <c r="F42" s="21">
        <v>24089</v>
      </c>
      <c r="G42" s="21">
        <v>28782</v>
      </c>
      <c r="H42" s="21">
        <v>39018</v>
      </c>
      <c r="I42" s="22">
        <f t="shared" si="0"/>
        <v>-1.8947368421052713E-2</v>
      </c>
      <c r="J42" s="23"/>
      <c r="K42" s="82"/>
    </row>
    <row r="43" spans="1:11" ht="15" customHeight="1">
      <c r="A43" s="5"/>
      <c r="B43" s="61" t="s">
        <v>43</v>
      </c>
      <c r="C43" s="21">
        <v>6058</v>
      </c>
      <c r="D43" s="21">
        <v>6175</v>
      </c>
      <c r="E43" s="21">
        <v>5524</v>
      </c>
      <c r="F43" s="21">
        <v>6691</v>
      </c>
      <c r="G43" s="21">
        <v>7995</v>
      </c>
      <c r="H43" s="21">
        <v>10838</v>
      </c>
      <c r="I43" s="22">
        <f t="shared" si="0"/>
        <v>-1.8947368421052602E-2</v>
      </c>
      <c r="J43" s="23"/>
      <c r="K43" s="82"/>
    </row>
    <row r="44" spans="1:11" ht="15" customHeight="1">
      <c r="A44" s="5"/>
      <c r="B44" s="61" t="s">
        <v>44</v>
      </c>
      <c r="C44" s="21">
        <v>1558.8</v>
      </c>
      <c r="D44" s="21">
        <v>464.40000000000003</v>
      </c>
      <c r="E44" s="21">
        <v>464</v>
      </c>
      <c r="F44" s="21">
        <v>464</v>
      </c>
      <c r="G44" s="21">
        <v>464</v>
      </c>
      <c r="H44" s="21">
        <v>464</v>
      </c>
      <c r="I44" s="22">
        <f t="shared" si="0"/>
        <v>2.3565891472868215</v>
      </c>
      <c r="J44" s="23"/>
      <c r="K44" s="82"/>
    </row>
    <row r="45" spans="1:11" ht="15" customHeight="1">
      <c r="A45" s="5"/>
      <c r="B45" s="61" t="s">
        <v>45</v>
      </c>
      <c r="C45" s="21">
        <v>433</v>
      </c>
      <c r="D45" s="21">
        <v>129</v>
      </c>
      <c r="E45" s="21">
        <v>129</v>
      </c>
      <c r="F45" s="21">
        <v>129</v>
      </c>
      <c r="G45" s="21">
        <v>129</v>
      </c>
      <c r="H45" s="21">
        <v>129</v>
      </c>
      <c r="I45" s="22">
        <f t="shared" si="0"/>
        <v>2.3565891472868219</v>
      </c>
      <c r="J45" s="23"/>
      <c r="K45" s="82"/>
    </row>
    <row r="46" spans="1:11" ht="15" customHeight="1">
      <c r="A46" s="5"/>
      <c r="B46" s="61" t="s">
        <v>46</v>
      </c>
      <c r="C46" s="21">
        <v>45000</v>
      </c>
      <c r="D46" s="21">
        <v>35000</v>
      </c>
      <c r="E46" s="21">
        <v>42000</v>
      </c>
      <c r="F46" s="25" t="s">
        <v>18</v>
      </c>
      <c r="G46" s="25" t="s">
        <v>18</v>
      </c>
      <c r="H46" s="25" t="s">
        <v>18</v>
      </c>
      <c r="I46" s="22">
        <f t="shared" si="0"/>
        <v>0.28571428571428581</v>
      </c>
      <c r="J46" s="23"/>
      <c r="K46" s="82"/>
    </row>
    <row r="47" spans="1:11" ht="15" customHeight="1">
      <c r="A47" s="5"/>
      <c r="B47" s="59" t="s">
        <v>90</v>
      </c>
      <c r="C47" s="64">
        <v>8.6428069713750388E-2</v>
      </c>
      <c r="D47" s="80">
        <v>6.7282369908429784E-2</v>
      </c>
      <c r="E47" s="80">
        <v>7.8477211636436797E-2</v>
      </c>
      <c r="F47" s="80">
        <v>2.4627250338863326E-4</v>
      </c>
      <c r="G47" s="25" t="s">
        <v>18</v>
      </c>
      <c r="H47" s="25" t="s">
        <v>18</v>
      </c>
      <c r="I47" s="22"/>
      <c r="J47" s="23"/>
      <c r="K47" s="82"/>
    </row>
    <row r="48" spans="1:11" ht="15" customHeight="1">
      <c r="A48" s="5"/>
      <c r="B48" s="60" t="s">
        <v>48</v>
      </c>
      <c r="C48" s="80">
        <v>0.27587189539214108</v>
      </c>
      <c r="D48" s="82">
        <f>'[1]Envtable (page2) (31may)'!$F$18</f>
        <v>0.25203671082696655</v>
      </c>
      <c r="E48" s="82">
        <f>'[1]Envtable (page2) (31may)'!$G$18</f>
        <v>0.26383266018542151</v>
      </c>
      <c r="F48" s="21" t="s">
        <v>18</v>
      </c>
      <c r="G48" s="21" t="s">
        <v>18</v>
      </c>
      <c r="H48" s="21" t="s">
        <v>18</v>
      </c>
      <c r="I48" s="22">
        <f>C48/D47-1</f>
        <v>3.1002107352579618</v>
      </c>
      <c r="J48" s="23"/>
      <c r="K48" s="82"/>
    </row>
    <row r="49" spans="1:11" ht="15" customHeight="1">
      <c r="A49" s="5"/>
      <c r="B49" s="59" t="s">
        <v>49</v>
      </c>
      <c r="C49" s="21">
        <v>447065.76919999998</v>
      </c>
      <c r="D49" s="21">
        <v>441221</v>
      </c>
      <c r="E49" s="37">
        <v>453594.58429999999</v>
      </c>
      <c r="F49" s="37">
        <v>435928.55849999998</v>
      </c>
      <c r="G49" s="21" t="s">
        <v>18</v>
      </c>
      <c r="H49" s="21" t="s">
        <v>18</v>
      </c>
      <c r="I49" s="22">
        <f t="shared" si="0"/>
        <v>1.324680647566634E-2</v>
      </c>
      <c r="J49" s="23"/>
      <c r="K49" s="82"/>
    </row>
    <row r="50" spans="1:11" ht="15" customHeight="1">
      <c r="A50" s="5"/>
      <c r="B50" s="59"/>
      <c r="C50" s="21"/>
      <c r="D50" s="21"/>
      <c r="I50" s="22"/>
      <c r="J50" s="23"/>
      <c r="K50" s="82"/>
    </row>
    <row r="51" spans="1:11" ht="15" customHeight="1">
      <c r="A51" s="5"/>
      <c r="B51" s="59" t="s">
        <v>50</v>
      </c>
      <c r="C51" s="25">
        <v>42034.2</v>
      </c>
      <c r="D51" s="25">
        <v>35670.199999999997</v>
      </c>
      <c r="E51" s="21">
        <v>36234</v>
      </c>
      <c r="F51" s="21">
        <v>47262</v>
      </c>
      <c r="G51" s="21">
        <v>57861</v>
      </c>
      <c r="H51" s="21">
        <v>60422</v>
      </c>
      <c r="I51" s="22">
        <f t="shared" si="0"/>
        <v>0.17841223205925405</v>
      </c>
      <c r="J51" s="23"/>
      <c r="K51" s="82"/>
    </row>
    <row r="52" spans="1:11" ht="15" customHeight="1">
      <c r="A52" s="5"/>
      <c r="B52" s="59" t="s">
        <v>51</v>
      </c>
      <c r="C52" s="21">
        <v>8856.9</v>
      </c>
      <c r="D52" s="21">
        <v>13639.2</v>
      </c>
      <c r="E52" s="21">
        <v>5885.1</v>
      </c>
      <c r="F52" s="21">
        <v>13027</v>
      </c>
      <c r="G52" s="21">
        <v>10876</v>
      </c>
      <c r="H52" s="21" t="s">
        <v>18</v>
      </c>
      <c r="I52" s="22">
        <f t="shared" si="0"/>
        <v>-0.35062906915361614</v>
      </c>
      <c r="J52" s="23"/>
      <c r="K52" s="82"/>
    </row>
    <row r="53" spans="1:11" ht="15" customHeight="1">
      <c r="A53" s="5"/>
      <c r="B53" s="59" t="s">
        <v>52</v>
      </c>
      <c r="C53" s="21"/>
      <c r="D53" s="21"/>
      <c r="E53" s="25"/>
      <c r="F53" s="25"/>
      <c r="G53" s="21"/>
      <c r="H53" s="25"/>
      <c r="I53" s="22"/>
      <c r="J53" s="23"/>
      <c r="K53" s="82"/>
    </row>
    <row r="54" spans="1:11" ht="15" customHeight="1">
      <c r="A54" s="5"/>
      <c r="B54" s="59"/>
      <c r="C54" s="21"/>
      <c r="D54" s="21"/>
      <c r="E54" s="21"/>
      <c r="F54" s="21"/>
      <c r="G54" s="21"/>
      <c r="H54" s="25"/>
      <c r="I54" s="22"/>
      <c r="J54" s="23"/>
      <c r="K54" s="82"/>
    </row>
    <row r="55" spans="1:11" ht="15" customHeight="1">
      <c r="A55" s="5"/>
      <c r="B55" s="59" t="s">
        <v>53</v>
      </c>
      <c r="C55" s="21">
        <v>1204.18</v>
      </c>
      <c r="D55" s="21">
        <v>1147.9090000000001</v>
      </c>
      <c r="E55" s="21">
        <v>627.04</v>
      </c>
      <c r="F55" s="21">
        <v>771</v>
      </c>
      <c r="G55" s="21">
        <v>883</v>
      </c>
      <c r="H55" s="21">
        <v>1425</v>
      </c>
      <c r="I55" s="22">
        <f t="shared" si="0"/>
        <v>4.9020436288939262E-2</v>
      </c>
      <c r="J55" s="23"/>
      <c r="K55" s="82"/>
    </row>
    <row r="56" spans="1:11" ht="15" customHeight="1">
      <c r="A56" s="5"/>
      <c r="B56" s="60" t="s">
        <v>54</v>
      </c>
      <c r="C56" s="21">
        <v>655.35</v>
      </c>
      <c r="D56" s="21">
        <v>635.63900000000001</v>
      </c>
      <c r="E56" s="21">
        <v>432</v>
      </c>
      <c r="F56" s="21">
        <v>446</v>
      </c>
      <c r="G56" s="21">
        <v>690</v>
      </c>
      <c r="H56" s="25">
        <v>1301</v>
      </c>
      <c r="I56" s="22">
        <f t="shared" si="0"/>
        <v>3.100973980514099E-2</v>
      </c>
      <c r="J56" s="23"/>
      <c r="K56" s="82"/>
    </row>
    <row r="57" spans="1:11" ht="15" customHeight="1">
      <c r="A57" s="5"/>
      <c r="B57" s="60" t="s">
        <v>55</v>
      </c>
      <c r="C57" s="21">
        <v>548.83000000000004</v>
      </c>
      <c r="D57" s="21">
        <v>512.27</v>
      </c>
      <c r="E57" s="21">
        <v>195.04</v>
      </c>
      <c r="F57" s="21">
        <v>325</v>
      </c>
      <c r="G57" s="21">
        <v>193</v>
      </c>
      <c r="H57" s="25">
        <v>124</v>
      </c>
      <c r="I57" s="22">
        <f t="shared" si="0"/>
        <v>7.1368614207351744E-2</v>
      </c>
      <c r="J57" s="23"/>
      <c r="K57" s="82"/>
    </row>
    <row r="58" spans="1:11" ht="15" customHeight="1">
      <c r="A58" s="5"/>
      <c r="B58" s="59" t="s">
        <v>56</v>
      </c>
      <c r="C58" s="21"/>
      <c r="D58" s="21"/>
      <c r="E58" s="21"/>
      <c r="F58" s="21"/>
      <c r="G58" s="25"/>
      <c r="H58" s="21"/>
      <c r="I58" s="22"/>
      <c r="J58" s="23"/>
      <c r="K58" s="82"/>
    </row>
    <row r="59" spans="1:11" ht="15" customHeight="1">
      <c r="A59" s="5"/>
      <c r="B59" s="60" t="s">
        <v>57</v>
      </c>
      <c r="C59" s="21">
        <v>199</v>
      </c>
      <c r="D59" s="21">
        <v>181.63900000000001</v>
      </c>
      <c r="E59" s="21">
        <v>88</v>
      </c>
      <c r="F59" s="21">
        <v>129</v>
      </c>
      <c r="G59" s="25" t="s">
        <v>18</v>
      </c>
      <c r="H59" s="25" t="s">
        <v>18</v>
      </c>
      <c r="I59" s="22">
        <f t="shared" si="0"/>
        <v>9.5579693788228282E-2</v>
      </c>
      <c r="J59" s="23"/>
      <c r="K59" s="82"/>
    </row>
    <row r="60" spans="1:11" ht="15" customHeight="1">
      <c r="A60" s="5"/>
      <c r="B60" s="60" t="s">
        <v>58</v>
      </c>
      <c r="C60" s="25">
        <v>537</v>
      </c>
      <c r="D60" s="25">
        <v>502</v>
      </c>
      <c r="E60" s="21">
        <v>190.26999999999998</v>
      </c>
      <c r="F60" s="21">
        <v>323</v>
      </c>
      <c r="G60" s="25" t="s">
        <v>18</v>
      </c>
      <c r="H60" s="25" t="s">
        <v>18</v>
      </c>
      <c r="I60" s="22">
        <f t="shared" si="0"/>
        <v>6.9721115537848544E-2</v>
      </c>
      <c r="J60" s="23"/>
      <c r="K60" s="82"/>
    </row>
    <row r="61" spans="1:11" ht="15" customHeight="1">
      <c r="A61" s="5"/>
      <c r="B61" s="59" t="s">
        <v>59</v>
      </c>
      <c r="C61" s="21"/>
      <c r="D61" s="21"/>
      <c r="E61" s="21"/>
      <c r="F61" s="25"/>
      <c r="G61" s="25"/>
      <c r="H61" s="25"/>
      <c r="I61" s="22"/>
      <c r="J61" s="23"/>
      <c r="K61" s="82"/>
    </row>
    <row r="62" spans="1:11" ht="15" customHeight="1">
      <c r="A62" s="5"/>
      <c r="B62" s="60" t="s">
        <v>60</v>
      </c>
      <c r="C62" s="21">
        <v>0</v>
      </c>
      <c r="D62" s="21">
        <v>0</v>
      </c>
      <c r="E62" s="25">
        <v>0</v>
      </c>
      <c r="F62" s="21">
        <v>0</v>
      </c>
      <c r="G62" s="25" t="s">
        <v>18</v>
      </c>
      <c r="H62" s="25" t="s">
        <v>18</v>
      </c>
      <c r="I62" s="22"/>
      <c r="J62" s="23"/>
      <c r="K62" s="82"/>
    </row>
    <row r="63" spans="1:11" ht="15" customHeight="1">
      <c r="A63" s="5"/>
      <c r="B63" s="60" t="s">
        <v>61</v>
      </c>
      <c r="C63" s="21">
        <v>0</v>
      </c>
      <c r="D63" s="21">
        <v>0</v>
      </c>
      <c r="E63" s="25">
        <v>0</v>
      </c>
      <c r="F63" s="21">
        <v>0</v>
      </c>
      <c r="G63" s="25" t="s">
        <v>18</v>
      </c>
      <c r="H63" s="25" t="s">
        <v>18</v>
      </c>
      <c r="I63" s="22"/>
      <c r="J63" s="23"/>
      <c r="K63" s="82"/>
    </row>
    <row r="64" spans="1:11" ht="15" customHeight="1">
      <c r="A64" s="5"/>
      <c r="B64" s="60" t="s">
        <v>62</v>
      </c>
      <c r="C64" s="21">
        <v>456.35</v>
      </c>
      <c r="D64" s="21">
        <v>454</v>
      </c>
      <c r="E64" s="25">
        <v>344</v>
      </c>
      <c r="F64" s="21">
        <v>317</v>
      </c>
      <c r="G64" s="25" t="s">
        <v>18</v>
      </c>
      <c r="H64" s="25" t="s">
        <v>18</v>
      </c>
      <c r="I64" s="22">
        <f t="shared" si="0"/>
        <v>5.1762114537445836E-3</v>
      </c>
      <c r="J64" s="23"/>
      <c r="K64" s="82"/>
    </row>
    <row r="65" spans="1:11" ht="15" customHeight="1">
      <c r="A65" s="5"/>
      <c r="B65" s="60" t="s">
        <v>63</v>
      </c>
      <c r="C65" s="21">
        <v>11.83</v>
      </c>
      <c r="D65" s="21">
        <v>10.27</v>
      </c>
      <c r="E65" s="25">
        <v>4.7699999999999996</v>
      </c>
      <c r="F65" s="21">
        <v>2</v>
      </c>
      <c r="G65" s="25" t="s">
        <v>18</v>
      </c>
      <c r="H65" s="25" t="s">
        <v>18</v>
      </c>
      <c r="I65" s="22">
        <f t="shared" si="0"/>
        <v>0.15189873417721533</v>
      </c>
      <c r="J65" s="23"/>
      <c r="K65" s="82"/>
    </row>
    <row r="66" spans="1:11" ht="15" customHeight="1">
      <c r="A66" s="5"/>
      <c r="B66" s="59" t="s">
        <v>66</v>
      </c>
      <c r="C66" s="21">
        <v>24</v>
      </c>
      <c r="D66" s="21">
        <v>3.98</v>
      </c>
      <c r="E66" s="25">
        <v>6</v>
      </c>
      <c r="F66" s="21">
        <v>3</v>
      </c>
      <c r="G66" s="25">
        <v>4</v>
      </c>
      <c r="H66" s="25">
        <v>4</v>
      </c>
      <c r="I66" s="22">
        <f t="shared" si="0"/>
        <v>5.0301507537688446</v>
      </c>
      <c r="J66" s="23"/>
      <c r="K66" s="82"/>
    </row>
    <row r="67" spans="1:11" ht="15" customHeight="1">
      <c r="A67" s="5"/>
      <c r="B67" s="60" t="s">
        <v>91</v>
      </c>
      <c r="C67" s="21">
        <v>39646</v>
      </c>
      <c r="D67" s="21">
        <v>31</v>
      </c>
      <c r="E67" s="21" t="s">
        <v>18</v>
      </c>
      <c r="F67" s="21" t="s">
        <v>18</v>
      </c>
      <c r="G67" s="21" t="s">
        <v>18</v>
      </c>
      <c r="H67" s="21" t="s">
        <v>18</v>
      </c>
      <c r="I67" s="22">
        <f t="shared" si="0"/>
        <v>1277.9032258064517</v>
      </c>
      <c r="J67" s="23"/>
      <c r="K67" s="82"/>
    </row>
    <row r="68" spans="1:11" ht="15" customHeight="1">
      <c r="A68" s="5"/>
      <c r="B68" s="60" t="s">
        <v>92</v>
      </c>
      <c r="C68" s="25">
        <v>0</v>
      </c>
      <c r="D68" s="25">
        <v>3979</v>
      </c>
      <c r="E68" s="21" t="s">
        <v>18</v>
      </c>
      <c r="F68" s="21" t="s">
        <v>18</v>
      </c>
      <c r="G68" s="21" t="s">
        <v>18</v>
      </c>
      <c r="H68" s="21" t="s">
        <v>18</v>
      </c>
      <c r="I68" s="22">
        <f t="shared" si="0"/>
        <v>-1</v>
      </c>
      <c r="J68" s="23"/>
      <c r="K68" s="82"/>
    </row>
    <row r="69" spans="1:11" ht="15" customHeight="1">
      <c r="A69" s="5"/>
      <c r="B69" s="60" t="s">
        <v>93</v>
      </c>
      <c r="C69" s="25">
        <v>17437</v>
      </c>
      <c r="D69" s="25"/>
      <c r="E69" s="21"/>
      <c r="F69" s="21"/>
      <c r="G69" s="21"/>
      <c r="H69" s="21"/>
      <c r="I69" s="22"/>
      <c r="J69" s="23"/>
      <c r="K69" s="82"/>
    </row>
    <row r="70" spans="1:11" ht="15" customHeight="1">
      <c r="A70" s="5"/>
      <c r="B70" s="60" t="s">
        <v>94</v>
      </c>
      <c r="C70" s="25">
        <v>20402</v>
      </c>
      <c r="D70" s="25"/>
      <c r="E70" s="21"/>
      <c r="F70" s="21"/>
      <c r="G70" s="21"/>
      <c r="H70" s="21"/>
      <c r="I70" s="22"/>
      <c r="J70" s="23"/>
      <c r="K70" s="82"/>
    </row>
    <row r="71" spans="1:11" ht="15" customHeight="1">
      <c r="A71" s="5"/>
      <c r="B71" s="66"/>
      <c r="C71" s="21"/>
      <c r="D71" s="21"/>
      <c r="E71" s="21"/>
      <c r="F71" s="21"/>
      <c r="G71" s="21"/>
      <c r="H71" s="56"/>
      <c r="I71" s="22"/>
      <c r="J71" s="23"/>
      <c r="K71" s="82"/>
    </row>
    <row r="72" spans="1:11" ht="15" customHeight="1">
      <c r="A72" s="5"/>
      <c r="B72" s="66"/>
      <c r="C72" s="21"/>
      <c r="D72" s="21"/>
      <c r="E72" s="21"/>
      <c r="F72" s="21"/>
      <c r="G72" s="21"/>
      <c r="H72" s="56"/>
      <c r="I72" s="22"/>
      <c r="J72" s="23"/>
      <c r="K72" s="82"/>
    </row>
    <row r="73" spans="1:11" ht="15" customHeight="1">
      <c r="A73" s="8"/>
      <c r="B73" s="8"/>
      <c r="C73" s="42"/>
      <c r="D73" s="29"/>
      <c r="E73" s="29"/>
      <c r="F73" s="29"/>
      <c r="G73" s="29"/>
      <c r="H73" s="58"/>
      <c r="I73" s="30"/>
      <c r="J73" s="31"/>
    </row>
    <row r="74" spans="1:11" ht="15" customHeight="1">
      <c r="B74" s="28" t="s">
        <v>71</v>
      </c>
      <c r="C74" s="88"/>
      <c r="D74" s="45"/>
      <c r="E74" s="45"/>
    </row>
    <row r="75" spans="1:11" ht="15" customHeight="1">
      <c r="B75" s="4" t="s">
        <v>72</v>
      </c>
      <c r="C75" s="85"/>
      <c r="D75" s="45"/>
      <c r="E75" s="45"/>
    </row>
    <row r="76" spans="1:11" ht="12.6" customHeight="1">
      <c r="B76" s="95" t="s">
        <v>74</v>
      </c>
      <c r="C76" s="96"/>
      <c r="D76" s="97"/>
      <c r="E76" s="97"/>
      <c r="F76" s="97"/>
      <c r="G76" s="98"/>
      <c r="H76" s="97"/>
      <c r="I76" s="99"/>
      <c r="J76" s="97"/>
      <c r="K76" s="97"/>
    </row>
    <row r="77" spans="1:11" ht="13.2"/>
    <row r="78" spans="1:11" ht="13.2">
      <c r="B78" s="32"/>
      <c r="C78" s="32"/>
      <c r="D78" s="32"/>
      <c r="E78" s="32"/>
      <c r="F78" s="32"/>
      <c r="G78" s="33"/>
      <c r="H78" s="34"/>
      <c r="I78" s="32"/>
    </row>
    <row r="79" spans="1:11" ht="13.2">
      <c r="B79" s="32"/>
      <c r="C79" s="32"/>
      <c r="D79" s="32"/>
      <c r="E79" s="32"/>
      <c r="F79" s="32"/>
      <c r="G79" s="32"/>
      <c r="H79" s="32"/>
      <c r="I79" s="32"/>
    </row>
    <row r="80" spans="1:11" ht="13.2">
      <c r="B80" s="35"/>
      <c r="C80" s="35"/>
      <c r="D80" s="35"/>
      <c r="E80" s="35"/>
      <c r="F80" s="35"/>
      <c r="G80" s="35"/>
      <c r="H80" s="35"/>
      <c r="I80" s="35"/>
    </row>
    <row r="81" spans="2:9" ht="13.2">
      <c r="B81" s="35"/>
      <c r="C81" s="35"/>
      <c r="D81" s="35"/>
      <c r="E81" s="35"/>
      <c r="F81" s="35"/>
      <c r="G81" s="35"/>
      <c r="H81" s="35"/>
      <c r="I81" s="35"/>
    </row>
    <row r="82" spans="2:9" ht="13.2">
      <c r="B82" s="35"/>
      <c r="C82" s="35"/>
      <c r="D82" s="35"/>
      <c r="E82" s="35"/>
      <c r="F82" s="35"/>
      <c r="G82" s="35"/>
      <c r="H82" s="35"/>
      <c r="I82" s="35"/>
    </row>
    <row r="83" spans="2:9" ht="13.2">
      <c r="B83" s="35"/>
      <c r="C83" s="35"/>
      <c r="D83" s="35"/>
      <c r="E83" s="35"/>
      <c r="F83" s="35"/>
      <c r="G83" s="35"/>
      <c r="H83" s="35"/>
      <c r="I83" s="35"/>
    </row>
    <row r="84" spans="2:9" ht="13.2">
      <c r="B84" s="35"/>
      <c r="C84" s="35"/>
      <c r="D84" s="35"/>
      <c r="E84" s="35"/>
      <c r="F84" s="35"/>
      <c r="G84" s="35"/>
      <c r="H84" s="35"/>
      <c r="I84" s="35"/>
    </row>
    <row r="85" spans="2:9" ht="13.2">
      <c r="B85" s="32"/>
      <c r="C85" s="32"/>
      <c r="D85" s="32"/>
      <c r="E85" s="32"/>
      <c r="F85" s="32"/>
      <c r="G85" s="32"/>
      <c r="H85" s="32"/>
      <c r="I85" s="32"/>
    </row>
    <row r="86" spans="2:9" ht="13.2">
      <c r="B86" s="32"/>
      <c r="C86" s="32"/>
      <c r="D86" s="32"/>
      <c r="E86" s="32"/>
      <c r="F86" s="32"/>
      <c r="G86" s="32"/>
      <c r="H86" s="32"/>
      <c r="I86" s="32"/>
    </row>
  </sheetData>
  <mergeCells count="1">
    <mergeCell ref="I5:I7"/>
  </mergeCells>
  <printOptions horizontalCentered="1" verticalCentered="1"/>
  <pageMargins left="0.19685039370078741" right="0" top="0.19685039370078741" bottom="0" header="0" footer="0"/>
  <pageSetup paperSize="9" scale="72" orientation="landscape" r:id="rId1"/>
  <customProperties>
    <customPr name="EpmWorksheetKeyString_GUID" r:id="rId2"/>
  </customProperties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1acea66-a15c-40a1-86a6-587bdf9955dd">
      <Terms xmlns="http://schemas.microsoft.com/office/infopath/2007/PartnerControls"/>
    </lcf76f155ced4ddcb4097134ff3c332f>
    <TaxCatchAll xmlns="62c00644-4b0c-4407-a46e-c44edbda0441" xsi:nil="true"/>
    <SharedWithUsers xmlns="62c00644-4b0c-4407-a46e-c44edbda0441">
      <UserInfo>
        <DisplayName>Shi Juen Ong (Singtel)</DisplayName>
        <AccountId>455</AccountId>
        <AccountType/>
      </UserInfo>
    </SharedWithUser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C32BA99605C1444BF6872A1B14A1DE4" ma:contentTypeVersion="18" ma:contentTypeDescription="Create a new document." ma:contentTypeScope="" ma:versionID="50659ade08fc4c3b7b047a5a4f7a2158">
  <xsd:schema xmlns:xsd="http://www.w3.org/2001/XMLSchema" xmlns:xs="http://www.w3.org/2001/XMLSchema" xmlns:p="http://schemas.microsoft.com/office/2006/metadata/properties" xmlns:ns2="31acea66-a15c-40a1-86a6-587bdf9955dd" xmlns:ns3="62c00644-4b0c-4407-a46e-c44edbda0441" targetNamespace="http://schemas.microsoft.com/office/2006/metadata/properties" ma:root="true" ma:fieldsID="8508ed6b6424476a9544e453720b496a" ns2:_="" ns3:_="">
    <xsd:import namespace="31acea66-a15c-40a1-86a6-587bdf9955dd"/>
    <xsd:import namespace="62c00644-4b0c-4407-a46e-c44edbda044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acea66-a15c-40a1-86a6-587bdf9955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e5741de4-c4de-40d7-9b89-276bd462a6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c00644-4b0c-4407-a46e-c44edbda0441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b33eeb26-6a6f-4dc9-a483-013d69a0e9da}" ma:internalName="TaxCatchAll" ma:showField="CatchAllData" ma:web="62c00644-4b0c-4407-a46e-c44edbda044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94AA367-1DB1-43A1-B6BA-E1301B3C18A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482CB0A-B50D-49BE-8E00-DFAC11A422B0}">
  <ds:schemaRefs>
    <ds:schemaRef ds:uri="http://schemas.microsoft.com/office/2006/metadata/properties"/>
    <ds:schemaRef ds:uri="http://schemas.microsoft.com/office/infopath/2007/PartnerControls"/>
    <ds:schemaRef ds:uri="31acea66-a15c-40a1-86a6-587bdf9955dd"/>
    <ds:schemaRef ds:uri="62c00644-4b0c-4407-a46e-c44edbda0441"/>
  </ds:schemaRefs>
</ds:datastoreItem>
</file>

<file path=customXml/itemProps3.xml><?xml version="1.0" encoding="utf-8"?>
<ds:datastoreItem xmlns:ds="http://schemas.openxmlformats.org/officeDocument/2006/customXml" ds:itemID="{B4FE4BF4-DF17-4054-AC7A-E35920E186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1acea66-a15c-40a1-86a6-587bdf9955dd"/>
    <ds:schemaRef ds:uri="62c00644-4b0c-4407-a46e-c44edbda044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beb276ac-6e9f-498e-8e31-019ee666decd}" enabled="0" method="" siteId="{beb276ac-6e9f-498e-8e31-019ee666dec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Singtel Group</vt:lpstr>
      <vt:lpstr>Singtel</vt:lpstr>
      <vt:lpstr>Optus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Chua Boon Bee</dc:creator>
  <cp:keywords/>
  <dc:description/>
  <cp:lastModifiedBy>En Yeow Wang</cp:lastModifiedBy>
  <cp:revision/>
  <dcterms:created xsi:type="dcterms:W3CDTF">2021-05-20T02:30:00Z</dcterms:created>
  <dcterms:modified xsi:type="dcterms:W3CDTF">2024-07-08T08:10:55Z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0x0101000C32BA99605C1444BF6872A1B14A1DE4</vt:lpwstr>
  </property>
  <property fmtid="{D5CDD505-2E9C-101B-9397-08002B2CF9AE}" pid="3" name="MediaServiceImageTags">
    <vt:lpwstr/>
  </property>
</Properties>
</file>